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bookViews>
    <workbookView xWindow="65426" yWindow="65426" windowWidth="38620" windowHeight="21220" activeTab="1"/>
  </bookViews>
  <sheets>
    <sheet name="INSTRUCTIONS" sheetId="1" r:id="rId1"/>
    <sheet name="Part 1 - Proposal" sheetId="2" r:id="rId2"/>
    <sheet name="Part 1b - Comped List" sheetId="3" r:id="rId3"/>
    <sheet name="Part 2 - Projected Budget" sheetId="4" r:id="rId4"/>
    <sheet name="Part 3 - Income Statement" sheetId="5" r:id="rId5"/>
    <sheet name="Part 4 - Gate Sheet Report" sheetId="6" r:id="rId6"/>
    <sheet name="Part 5 - Event Report" sheetId="7" r:id="rId7"/>
  </sheets>
  <definedNames/>
  <calcPr calcId="191029"/>
  <extLst/>
</workbook>
</file>

<file path=xl/comments2.xml><?xml version="1.0" encoding="utf-8"?>
<comments xmlns="http://schemas.openxmlformats.org/spreadsheetml/2006/main">
  <authors>
    <author>Cassandra Caunce</author>
  </authors>
  <commentList>
    <comment ref="B15" authorId="0">
      <text>
        <r>
          <rPr>
            <sz val="11"/>
            <color indexed="8"/>
            <rFont val="Helvetica Neue"/>
            <family val="2"/>
          </rPr>
          <t>What are the requirements of the site with regards to insurance?  Do they require a certain amount?  Do they require a named certificate?  Speak with the Seneschal if you have questions about this.</t>
        </r>
      </text>
    </comment>
    <comment ref="B16" authorId="0">
      <text>
        <r>
          <rPr>
            <sz val="11"/>
            <color indexed="8"/>
            <rFont val="Helvetica Neue"/>
            <family val="2"/>
          </rPr>
          <t>Is private consumption of alcohol permitted on site?</t>
        </r>
      </text>
    </comment>
    <comment ref="B33" authorId="0">
      <text>
        <r>
          <rPr>
            <sz val="11"/>
            <color indexed="8"/>
            <rFont val="Helvetica Neue"/>
            <family val="2"/>
          </rPr>
          <t>It is strongly recommended that a Deputy is named in case that you cannot fulfill your duties (eg. illness).  A Co-Event Steward is someone who is sharing the job of running the event and it is recommended that you consider this for multi-day events.</t>
        </r>
      </text>
    </comment>
  </commentList>
</comments>
</file>

<file path=xl/comments4.xml><?xml version="1.0" encoding="utf-8"?>
<comments xmlns="http://schemas.openxmlformats.org/spreadsheetml/2006/main">
  <authors>
    <author>Cassandra Caunce</author>
  </authors>
  <commentList>
    <comment ref="B11" authorId="0">
      <text>
        <r>
          <rPr>
            <sz val="11"/>
            <color indexed="8"/>
            <rFont val="Helvetica Neue"/>
            <family val="2"/>
          </rPr>
          <t>For example:  Tavern only fee, day fee, etc</t>
        </r>
      </text>
    </comment>
    <comment ref="B17" authorId="0">
      <text>
        <r>
          <rPr>
            <sz val="11"/>
            <color indexed="8"/>
            <rFont val="Helvetica Neue"/>
            <family val="2"/>
          </rPr>
          <t>For example:  Tavern only fee, day fee, etc</t>
        </r>
      </text>
    </comment>
    <comment ref="A21" authorId="0">
      <text>
        <r>
          <rPr>
            <sz val="11"/>
            <color indexed="8"/>
            <rFont val="Helvetica Neue"/>
            <family val="2"/>
          </rPr>
          <t>Eg.  Child care, extra lodging, feast side-board tickets</t>
        </r>
      </text>
    </comment>
    <comment ref="A28" authorId="0">
      <text>
        <r>
          <rPr>
            <sz val="11"/>
            <color indexed="8"/>
            <rFont val="Helvetica Neue"/>
            <family val="2"/>
          </rPr>
          <t>This category is for any paid advertising in non-SCA publications. If we create an ad to put in a newspaper or magazine to advertise a demo in a public park to help find new members, the advertising cost would be reported here.</t>
        </r>
      </text>
    </comment>
    <comment ref="A29" authorId="0">
      <text>
        <r>
          <rPr>
            <sz val="11"/>
            <color indexed="8"/>
            <rFont val="Helvetica Neue"/>
            <family val="2"/>
          </rPr>
          <t>This category includes rentals of biffies, garbage bins and equipment, such as chairs and tables. This category also includes costs to maintain equipment that the branch owns, such as trailer maintenance, banner dry-cleaning, etc.</t>
        </r>
      </text>
    </comment>
    <comment ref="A33" authorId="0">
      <text>
        <r>
          <rPr>
            <sz val="11"/>
            <color indexed="8"/>
            <rFont val="Helvetica Neue"/>
            <family val="2"/>
          </rPr>
          <t>Fees and Honoraria may be paid to someone (regardless of whether they are a paid member of the SCA) to provide a service: teach a class, deliver a lecture, or similar type of service that enhances or encourages our tax-exempt purpose. For example, hiring a professional costumer to come teach a class at a Collegium may require the payment of an honorarium or workshop fee. Honoraria are meant to not only pay for the service, but also to cover the recipient‘s expenses. So if you give someone a flat fee to provide a service, you wouldn‘t also pay expenses, for example, travel.</t>
        </r>
      </text>
    </comment>
    <comment ref="A34" authorId="0">
      <text>
        <r>
          <rPr>
            <sz val="11"/>
            <color indexed="8"/>
            <rFont val="Helvetica Neue"/>
            <family val="2"/>
          </rPr>
          <t>Food for feasts, cooking classes and gate snacks would be reported here.</t>
        </r>
      </text>
    </comment>
    <comment ref="A35" authorId="0">
      <text>
        <r>
          <rPr>
            <sz val="11"/>
            <color indexed="8"/>
            <rFont val="Helvetica Neue"/>
            <family val="2"/>
          </rPr>
          <t>This is the catchall bucket for anything tangible that doesn‘t fall into another category.  Examples are: poster board, rope, wood for list ropes, fabric for list rope flags, beads for site tokens, serving dishes, cooking equipment, glass rods for lampworking classes, leather for leatherworking classes, pewter for pewter casting classes, etc.</t>
        </r>
      </text>
    </comment>
    <comment ref="A43" authorId="0">
      <text>
        <r>
          <rPr>
            <sz val="11"/>
            <color indexed="8"/>
            <rFont val="Helvetica Neue"/>
            <family val="2"/>
          </rPr>
          <t>Site rental for events and classes.</t>
        </r>
      </text>
    </comment>
    <comment ref="A45" authorId="0">
      <text>
        <r>
          <rPr>
            <sz val="11"/>
            <color indexed="8"/>
            <rFont val="Helvetica Neue"/>
            <family val="2"/>
          </rPr>
          <t>Printing for event schedules, posters or site information.</t>
        </r>
      </text>
    </comment>
    <comment ref="A49" authorId="0">
      <text>
        <r>
          <rPr>
            <sz val="11"/>
            <color indexed="8"/>
            <rFont val="Helvetica Neue"/>
            <family val="2"/>
          </rPr>
          <t>Telephone costs can be reimbursed for calls made on SCA business. Itemized long distance calling bills can be used, or phone bills for dedicated lines.</t>
        </r>
      </text>
    </comment>
    <comment ref="A50" authorId="0">
      <text>
        <r>
          <rPr>
            <sz val="11"/>
            <color indexed="8"/>
            <rFont val="Helvetica Neue"/>
            <family val="2"/>
          </rPr>
          <t>Travel for Royalty to events where they do Royal business such as hold court is allowed, and is reported</t>
        </r>
      </text>
    </comment>
  </commentList>
</comments>
</file>

<file path=xl/comments5.xml><?xml version="1.0" encoding="utf-8"?>
<comments xmlns="http://schemas.openxmlformats.org/spreadsheetml/2006/main">
  <authors>
    <author>Cassandra Caunce</author>
  </authors>
  <commentList>
    <comment ref="B11" authorId="0">
      <text>
        <r>
          <rPr>
            <sz val="11"/>
            <color indexed="8"/>
            <rFont val="Helvetica Neue"/>
            <family val="2"/>
          </rPr>
          <t>For example:  Tavern only fee, day fee, etc</t>
        </r>
      </text>
    </comment>
    <comment ref="B17" authorId="0">
      <text>
        <r>
          <rPr>
            <sz val="11"/>
            <color indexed="8"/>
            <rFont val="Helvetica Neue"/>
            <family val="2"/>
          </rPr>
          <t>For example:  Tavern only fee, day fee, etc</t>
        </r>
      </text>
    </comment>
    <comment ref="A21" authorId="0">
      <text>
        <r>
          <rPr>
            <sz val="11"/>
            <color indexed="8"/>
            <rFont val="Helvetica Neue"/>
            <family val="2"/>
          </rPr>
          <t>Eg.  Child care, extra lodging, feast side-board tickets</t>
        </r>
      </text>
    </comment>
    <comment ref="A26" authorId="0">
      <text>
        <r>
          <rPr>
            <sz val="11"/>
            <color indexed="8"/>
            <rFont val="Helvetica Neue"/>
            <family val="2"/>
          </rPr>
          <t>If gate was short or over, enter the amount here.</t>
        </r>
      </text>
    </comment>
    <comment ref="A27" authorId="0">
      <text>
        <r>
          <rPr>
            <sz val="11"/>
            <color indexed="8"/>
            <rFont val="Helvetica Neue"/>
            <family val="2"/>
          </rPr>
          <t>Enter the amount the Barony gained from US exchange. The Exchequer will be able to provide this number.</t>
        </r>
      </text>
    </comment>
  </commentList>
</comments>
</file>

<file path=xl/sharedStrings.xml><?xml version="1.0" encoding="utf-8"?>
<sst xmlns="http://schemas.openxmlformats.org/spreadsheetml/2006/main" count="323" uniqueCount="211">
  <si>
    <t>Barony of Lions Gate Event Package for Event Stewards</t>
  </si>
  <si>
    <t>INSTRUCTIONS:</t>
  </si>
  <si>
    <t>The tabbed sheets below each have a set of instructions</t>
  </si>
  <si>
    <t>Part 1 - Proposal</t>
  </si>
  <si>
    <t>•</t>
  </si>
  <si>
    <t>Regarding insurance - What are the requirements of the site with regards to insurance? Do they require a certain amount? Do they require a named certificate? IF A NAMED CERTIFICATE IS REQUIRED, the request must be made to the Seneschal 2 months prior to the date the facility requires proof of insurance. This will cost money and need to be added to your budget. Speak with the Seneschal if you have questions about this.</t>
  </si>
  <si>
    <t>Membership expiry dates will be highlighted in red if left blank, or if the membership expires before the event end date.</t>
  </si>
  <si>
    <t>Part 2 - Projected Budget</t>
  </si>
  <si>
    <t>Fill in coloured areas only.</t>
  </si>
  <si>
    <t>The budget should be based only on adult attendance. Plan your budget so that the Barony will make a modest profit in order to support operations.</t>
  </si>
  <si>
    <t>Use an average of the last 2 or 3 events when estimating attendance. This information is available from the Exchequer or Seneschal.</t>
  </si>
  <si>
    <t xml:space="preserve">For large cost items (eg. Biffies) you must have 2 or 3 quotes. This paperwork should be submitted with the bid. Do not submit without a written quote </t>
  </si>
  <si>
    <t>Do not include NMR in the event price or factor into the budget</t>
  </si>
  <si>
    <t>Part 3 - Final Budget and Part 4 - Gate Sheet Report</t>
  </si>
  <si>
    <t>To be completed after the event and submitted to the Exchequer</t>
  </si>
  <si>
    <t>Event instructions - After bid is approved</t>
  </si>
  <si>
    <t>Barony of Lions Gate Event Proposal Form</t>
  </si>
  <si>
    <t>Submit with Part 2 - Projected Budget</t>
  </si>
  <si>
    <t>EVENT INFORMATION</t>
  </si>
  <si>
    <t>Name</t>
  </si>
  <si>
    <t>Event Date(s)</t>
  </si>
  <si>
    <t>to</t>
  </si>
  <si>
    <t>Proposal Date</t>
  </si>
  <si>
    <t>Basic overview of activities planned</t>
  </si>
  <si>
    <t>SITE INFORMATION</t>
  </si>
  <si>
    <t>Address</t>
  </si>
  <si>
    <t>Insurance requirements</t>
  </si>
  <si>
    <t>Alcohol Designation</t>
  </si>
  <si>
    <t>EVENT STEWARD TEAM INFORMATION</t>
  </si>
  <si>
    <t>Event Steward</t>
  </si>
  <si>
    <t>SCA Name</t>
  </si>
  <si>
    <t>Modern Name</t>
  </si>
  <si>
    <t>SCA Membership #</t>
  </si>
  <si>
    <t>Membership Expiry</t>
  </si>
  <si>
    <t>Email</t>
  </si>
  <si>
    <t>Phone</t>
  </si>
  <si>
    <t>Alternate Phone</t>
  </si>
  <si>
    <t>Deputy or Co-Event Steward</t>
  </si>
  <si>
    <t>Gate Keeper</t>
  </si>
  <si>
    <t>Report Date</t>
  </si>
  <si>
    <t>Barony of Lions Gate  - Event Report</t>
  </si>
  <si>
    <t>The following are Comped by An Tir Law for site fees as noted:</t>
  </si>
  <si>
    <t>King, Queen and Their Heirs</t>
  </si>
  <si>
    <t>At all events within An Tir</t>
  </si>
  <si>
    <t>Kingdom Champions</t>
  </si>
  <si>
    <t>Crown Events: Twelfth Night, May Crown, July Coronation, September Crown</t>
  </si>
  <si>
    <t>Champion of An Tir</t>
  </si>
  <si>
    <t>Champion of Rapier Combat</t>
  </si>
  <si>
    <t>Kingdom Protector</t>
  </si>
  <si>
    <t>Arts &amp; Sciences Champion</t>
  </si>
  <si>
    <t>Bardic Champion</t>
  </si>
  <si>
    <t>Equestrian Champion</t>
  </si>
  <si>
    <t>Kingdom Greater Officers</t>
  </si>
  <si>
    <t>Seneschal</t>
  </si>
  <si>
    <t>Black Lion Principal Herald</t>
  </si>
  <si>
    <t>Earl Marshal</t>
  </si>
  <si>
    <t>Minister of Arts and Sciences</t>
  </si>
  <si>
    <t>Chancellor of the Exchequer</t>
  </si>
  <si>
    <t>Kingdom Chronicler</t>
  </si>
  <si>
    <t>Kingdom Chatelaine</t>
  </si>
  <si>
    <t>Kingdom Scribe</t>
  </si>
  <si>
    <t>Kingdom Lists Minister</t>
  </si>
  <si>
    <t>The following are Comped by Tir Righ Law as noted:</t>
  </si>
  <si>
    <t>Prince, Princess &amp; Their Heirs</t>
  </si>
  <si>
    <t>At all events within Tir Righ</t>
  </si>
  <si>
    <t>Principality Champions</t>
  </si>
  <si>
    <t>Coronet and Principality Events</t>
  </si>
  <si>
    <t>Heavy Champion</t>
  </si>
  <si>
    <t>Rapier Champion</t>
  </si>
  <si>
    <t>Archery Champion</t>
  </si>
  <si>
    <t>Arts and Sciences Champion</t>
  </si>
  <si>
    <t>Principality Greaters Officers</t>
  </si>
  <si>
    <t>All Coronet Events</t>
  </si>
  <si>
    <t>Chatelaine</t>
  </si>
  <si>
    <t>Chief Scribe</t>
  </si>
  <si>
    <t>Chronicler</t>
  </si>
  <si>
    <t>Silver Yale Herald</t>
  </si>
  <si>
    <t>Webminister</t>
  </si>
  <si>
    <t>Principality Lists Minister</t>
  </si>
  <si>
    <t>Coronet Events where there is a Principality Championship held</t>
  </si>
  <si>
    <t xml:space="preserve">The following are Comped by Lions Gate Financial Policy if they are a paid member of the SCA </t>
  </si>
  <si>
    <t>Lions Gate Champions</t>
  </si>
  <si>
    <t>Heavy</t>
  </si>
  <si>
    <t xml:space="preserve">Archery </t>
  </si>
  <si>
    <t>Rapier</t>
  </si>
  <si>
    <t>Cut and Thrust</t>
  </si>
  <si>
    <t xml:space="preserve">Combat Archery </t>
  </si>
  <si>
    <t>Games</t>
  </si>
  <si>
    <t>A&amp;S</t>
  </si>
  <si>
    <t xml:space="preserve">Bardic </t>
  </si>
  <si>
    <t>Event Steward Team</t>
  </si>
  <si>
    <t>At all Lions Gate events with organized feasts</t>
  </si>
  <si>
    <t>List additional proposed comps here:</t>
  </si>
  <si>
    <t>Who</t>
  </si>
  <si>
    <t>Why</t>
  </si>
  <si>
    <t>PROPOSED BUDGET</t>
  </si>
  <si>
    <t>Submit with the event proposal (Part 1)</t>
  </si>
  <si>
    <t>INCOME PROJECTION</t>
  </si>
  <si>
    <t>Attendance Estimate</t>
  </si>
  <si>
    <t>Fee Amount</t>
  </si>
  <si>
    <t>Estimated Income</t>
  </si>
  <si>
    <t>Adults</t>
  </si>
  <si>
    <t>Site Fee</t>
  </si>
  <si>
    <t>Feast Fee</t>
  </si>
  <si>
    <t>Pre-reg Fee</t>
  </si>
  <si>
    <t>Other (please specify)</t>
  </si>
  <si>
    <t>Minors</t>
  </si>
  <si>
    <t>TUTR Class Fees</t>
  </si>
  <si>
    <t xml:space="preserve">Other Fees </t>
  </si>
  <si>
    <t>Merchants</t>
  </si>
  <si>
    <t>RVs</t>
  </si>
  <si>
    <t>Total Estimated Income</t>
  </si>
  <si>
    <t>EXPENSE PROJECTION</t>
  </si>
  <si>
    <t>Advertising</t>
  </si>
  <si>
    <t>Equipment Rental &amp; Maintanance</t>
  </si>
  <si>
    <t>Biffies</t>
  </si>
  <si>
    <t>Garbage</t>
  </si>
  <si>
    <t>Fees &amp; Honoraria</t>
  </si>
  <si>
    <t>Food</t>
  </si>
  <si>
    <t>General Supplies</t>
  </si>
  <si>
    <t>Cleaning &amp; Bathroom</t>
  </si>
  <si>
    <t>Prizes</t>
  </si>
  <si>
    <t>Site Tokens</t>
  </si>
  <si>
    <t>Waterbearing</t>
  </si>
  <si>
    <t>Insurance (SCA)</t>
  </si>
  <si>
    <t>Occupancy &amp; Site Charges</t>
  </si>
  <si>
    <t>Postage &amp; Shipping</t>
  </si>
  <si>
    <t>Printing &amp; Publications</t>
  </si>
  <si>
    <t>Gate Sheets &amp; Waivers</t>
  </si>
  <si>
    <t>Site Handouts</t>
  </si>
  <si>
    <t>Telephone</t>
  </si>
  <si>
    <t>Summary</t>
  </si>
  <si>
    <t>Travel (Gas, tolls, airfare)</t>
  </si>
  <si>
    <t>Income</t>
  </si>
  <si>
    <t>Other Expenses</t>
  </si>
  <si>
    <t>Expenses</t>
  </si>
  <si>
    <t>Itemize here</t>
  </si>
  <si>
    <t>+/-</t>
  </si>
  <si>
    <t>Total Estimated Expenses</t>
  </si>
  <si>
    <t>Submit after the event is over</t>
  </si>
  <si>
    <t>Final Report Date</t>
  </si>
  <si>
    <t>INCOME</t>
  </si>
  <si>
    <t>Estimated Attendance</t>
  </si>
  <si>
    <t>Actual Attendance</t>
  </si>
  <si>
    <t>Amount</t>
  </si>
  <si>
    <t>Actual Income</t>
  </si>
  <si>
    <t>Donations received</t>
  </si>
  <si>
    <t>Gate +/-</t>
  </si>
  <si>
    <t>US Exchange +/-</t>
  </si>
  <si>
    <t>Less Site Fee Refunds</t>
  </si>
  <si>
    <t>Adults - Site Fee</t>
  </si>
  <si>
    <t>Adults - Feast Fee</t>
  </si>
  <si>
    <t>Other Fees</t>
  </si>
  <si>
    <t>Total Refunds</t>
  </si>
  <si>
    <t>Adjusted net income</t>
  </si>
  <si>
    <t xml:space="preserve">EXPENSES </t>
  </si>
  <si>
    <t>Estimated</t>
  </si>
  <si>
    <t>Actual</t>
  </si>
  <si>
    <t>Total Expenses</t>
  </si>
  <si>
    <t>SUMMARY</t>
  </si>
  <si>
    <t>Projected</t>
  </si>
  <si>
    <t>Gate Sheet Report</t>
  </si>
  <si>
    <t>Final Budget Date</t>
  </si>
  <si>
    <t>Total Count</t>
  </si>
  <si>
    <t>Total Value ($)</t>
  </si>
  <si>
    <t>Youth</t>
  </si>
  <si>
    <t>Child</t>
  </si>
  <si>
    <t>Total</t>
  </si>
  <si>
    <t>Total
Sheet</t>
  </si>
  <si>
    <t>Gate Sheet #</t>
  </si>
  <si>
    <t>Paid</t>
  </si>
  <si>
    <t>Comp</t>
  </si>
  <si>
    <t>EVENT STEWARD TEAM</t>
  </si>
  <si>
    <t>Deputy Event Steward</t>
  </si>
  <si>
    <t>Gate</t>
  </si>
  <si>
    <t>Marshal in Charge</t>
  </si>
  <si>
    <t>Lists</t>
  </si>
  <si>
    <t>Other</t>
  </si>
  <si>
    <t xml:space="preserve">Other </t>
  </si>
  <si>
    <t>CONTESTS/CHAMPIONSHIPS</t>
  </si>
  <si>
    <t xml:space="preserve"> WINNERS</t>
  </si>
  <si>
    <t>TITLE / PRIZE</t>
  </si>
  <si>
    <t>Heavy Tourney</t>
  </si>
  <si>
    <t>Rapier Tourney</t>
  </si>
  <si>
    <t>Archery Tourney</t>
  </si>
  <si>
    <t>Arts &amp; Science</t>
  </si>
  <si>
    <t>Bardic</t>
  </si>
  <si>
    <t>General Comments about the event (eg.  How did it go?  Would you use this site again?)</t>
  </si>
  <si>
    <t>For an event proposal/bid, Part 1 and Part 2 must be completed and submitted to the Barony's Financial Committee at least 4 months prior to the event date. This is to ensure thorough planning and that all deadlines for contracts, insurance, and publishing in the Kingdom and Principality calendars are met. If possible, a copy of the contract should be attached to the proposal as well.
In various areas of the spreadsheets, you will see little red corners in some of the cells. These are comment boxes. If you move your mouse over the cell, a box will pop up that has additional information to help you.</t>
  </si>
  <si>
    <t xml:space="preserve">Complete all areas highlighted in yellow. </t>
  </si>
  <si>
    <t>DO NOT SUBMIT A BID THAT IS NOT COMPLETE</t>
  </si>
  <si>
    <t>Your seneshal will submit an EIF to the Kingdom Calender. Once this is done, you will need to log in and add all event copy to the page: site fee, hours, exciting text. Please contact Kingdom Web if you cannot edit your event.</t>
  </si>
  <si>
    <r>
      <t xml:space="preserve">Do not create a Facebook event - this will be done for you after copy is on the </t>
    </r>
    <r>
      <rPr>
        <u val="single"/>
        <sz val="11"/>
        <color indexed="14"/>
        <rFont val="Calibri"/>
        <family val="2"/>
      </rPr>
      <t>antir.org</t>
    </r>
    <r>
      <rPr>
        <sz val="11"/>
        <color indexed="8"/>
        <rFont val="Calibri"/>
        <family val="2"/>
      </rPr>
      <t xml:space="preserve"> web page</t>
    </r>
  </si>
  <si>
    <t>All events that have “court business” require event copy to be placed in the Crier. The deadline for submission is at least 60 days prior to your event.</t>
  </si>
  <si>
    <t>Version 5 August 2021</t>
  </si>
  <si>
    <t>Additional Information (if any)</t>
  </si>
  <si>
    <t>Enter the adult site fee in the yellow box above "Site Fee"</t>
  </si>
  <si>
    <t>At all Lions Gate events, includes exemption from feast fees</t>
  </si>
  <si>
    <t>All Lions Gate events, does not include feast fees</t>
  </si>
  <si>
    <t>Head Cook</t>
  </si>
  <si>
    <t>Maximum of two (Event Steward and Co-Event Steward or Head Cook)</t>
  </si>
  <si>
    <t>Site Fee - Children</t>
  </si>
  <si>
    <t>Site Fee - Youth</t>
  </si>
  <si>
    <t>Site Fee - Comp</t>
  </si>
  <si>
    <t>NMR</t>
  </si>
  <si>
    <t>v4</t>
  </si>
  <si>
    <t>Baronial Coronet (2) &amp; their minor children</t>
  </si>
  <si>
    <t>FINAL BUDGET REPORT</t>
  </si>
  <si>
    <t xml:space="preserve">Fee including NMR for reference only </t>
  </si>
  <si>
    <t>GATE FLOAT CHEQUE REQUESTED IN ADVANCE OF EVENT to STEWARD OR HEAD OF GATE:</t>
  </si>
  <si>
    <t>Mailing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</si>
</sst>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quot;$&quot;* #,##0.00_-;\-&quot;$&quot;* #,##0.00_-;_-&quot;$&quot;* &quot;-&quot;??_-;_-@_-"/>
    <numFmt numFmtId="165" formatCode="d&quot;-&quot;mmm&quot;-&quot;yyyy"/>
    <numFmt numFmtId="166" formatCode="dd&quot;-&quot;mmm&quot;-&quot;yyyy"/>
    <numFmt numFmtId="167" formatCode="&quot; &quot;&quot;$&quot;* #,##0.00&quot; &quot;;&quot;-&quot;&quot;$&quot;* #,##0.00&quot; &quot;;&quot; &quot;&quot;$&quot;* &quot;-&quot;??&quot; &quot;"/>
    <numFmt numFmtId="168" formatCode="&quot; &quot;* #,##0.00&quot; &quot;;&quot;-&quot;* #,##0.00&quot; &quot;;&quot; &quot;* &quot;-&quot;??&quot; &quot;"/>
    <numFmt numFmtId="169" formatCode="&quot; &quot;* #,##0.00&quot; &quot;;&quot; &quot;* \(#,##0.00\);&quot; &quot;* &quot;-&quot;??&quot; &quot;"/>
    <numFmt numFmtId="170" formatCode="[$-409]dd\-mmm\-yy;@"/>
    <numFmt numFmtId="171" formatCode="[&lt;=9999999]###\-####;\(###\)\ ###\-####"/>
  </numFmts>
  <fonts count="29">
    <font>
      <sz val="11"/>
      <color indexed="8"/>
      <name val="Calibri"/>
      <family val="2"/>
    </font>
    <font>
      <sz val="10"/>
      <name val="Arial"/>
      <family val="2"/>
    </font>
    <font>
      <b/>
      <sz val="12"/>
      <color indexed="8"/>
      <name val="Arial"/>
      <family val="2"/>
    </font>
    <font>
      <sz val="7"/>
      <color indexed="8"/>
      <name val="Arial"/>
      <family val="2"/>
    </font>
    <font>
      <u val="single"/>
      <sz val="11"/>
      <color indexed="8"/>
      <name val="Arial"/>
      <family val="2"/>
    </font>
    <font>
      <sz val="11"/>
      <color indexed="8"/>
      <name val="Arial"/>
      <family val="2"/>
    </font>
    <font>
      <b/>
      <sz val="11"/>
      <color indexed="8"/>
      <name val="Arial"/>
      <family val="2"/>
    </font>
    <font>
      <b/>
      <i/>
      <sz val="10"/>
      <color indexed="13"/>
      <name val="Arial"/>
      <family val="2"/>
    </font>
    <font>
      <sz val="11"/>
      <color indexed="8"/>
      <name val="Helvetica Neue"/>
      <family val="2"/>
    </font>
    <font>
      <i/>
      <sz val="11"/>
      <color indexed="8"/>
      <name val="Arial"/>
      <family val="2"/>
    </font>
    <font>
      <b/>
      <sz val="10"/>
      <color indexed="8"/>
      <name val="Arial"/>
      <family val="2"/>
    </font>
    <font>
      <sz val="10"/>
      <color indexed="8"/>
      <name val="Arial"/>
      <family val="2"/>
    </font>
    <font>
      <b/>
      <i/>
      <sz val="10"/>
      <color indexed="8"/>
      <name val="Arial"/>
      <family val="2"/>
    </font>
    <font>
      <sz val="9"/>
      <color indexed="8"/>
      <name val="Arial"/>
      <family val="2"/>
    </font>
    <font>
      <b/>
      <sz val="11"/>
      <color indexed="14"/>
      <name val="Arial"/>
      <family val="2"/>
    </font>
    <font>
      <u val="single"/>
      <sz val="10"/>
      <color indexed="8"/>
      <name val="Arial"/>
      <family val="2"/>
    </font>
    <font>
      <i/>
      <sz val="10"/>
      <color indexed="8"/>
      <name val="Arial"/>
      <family val="2"/>
    </font>
    <font>
      <sz val="8"/>
      <color indexed="8"/>
      <name val="Arial"/>
      <family val="2"/>
    </font>
    <font>
      <b/>
      <sz val="10"/>
      <color indexed="14"/>
      <name val="Arial"/>
      <family val="2"/>
    </font>
    <font>
      <sz val="6"/>
      <color indexed="8"/>
      <name val="Arial"/>
      <family val="2"/>
    </font>
    <font>
      <b/>
      <sz val="16"/>
      <color rgb="FFFF0000"/>
      <name val="Arial"/>
      <family val="2"/>
    </font>
    <font>
      <sz val="11"/>
      <color indexed="13"/>
      <name val="Arial"/>
      <family val="2"/>
    </font>
    <font>
      <u val="single"/>
      <sz val="11"/>
      <color indexed="14"/>
      <name val="Calibri"/>
      <family val="2"/>
    </font>
    <font>
      <b/>
      <u val="single"/>
      <sz val="11"/>
      <color indexed="8"/>
      <name val="Arial"/>
      <family val="2"/>
    </font>
    <font>
      <b/>
      <sz val="14"/>
      <color indexed="8"/>
      <name val="Arial"/>
      <family val="2"/>
    </font>
    <font>
      <b/>
      <sz val="11"/>
      <name val="Arial"/>
      <family val="2"/>
    </font>
    <font>
      <u val="single"/>
      <sz val="11"/>
      <color theme="10"/>
      <name val="Calibri"/>
      <family val="2"/>
    </font>
    <font>
      <b/>
      <sz val="11"/>
      <color rgb="FFFF0000"/>
      <name val="Arial"/>
      <family val="2"/>
    </font>
    <font>
      <b/>
      <sz val="8"/>
      <name val="Calibri"/>
      <family val="2"/>
    </font>
  </fonts>
  <fills count="12">
    <fill>
      <patternFill/>
    </fill>
    <fill>
      <patternFill patternType="gray125"/>
    </fill>
    <fill>
      <patternFill patternType="solid">
        <fgColor indexed="11"/>
        <bgColor indexed="64"/>
      </patternFill>
    </fill>
    <fill>
      <patternFill patternType="solid">
        <fgColor indexed="9"/>
        <bgColor indexed="64"/>
      </patternFill>
    </fill>
    <fill>
      <patternFill patternType="solid">
        <fgColor indexed="17"/>
        <bgColor indexed="64"/>
      </patternFill>
    </fill>
    <fill>
      <patternFill patternType="solid">
        <fgColor indexed="20"/>
        <bgColor indexed="64"/>
      </patternFill>
    </fill>
    <fill>
      <patternFill patternType="solid">
        <fgColor indexed="15"/>
        <bgColor indexed="64"/>
      </patternFill>
    </fill>
    <fill>
      <patternFill patternType="solid">
        <fgColor indexed="21"/>
        <bgColor indexed="64"/>
      </patternFill>
    </fill>
    <fill>
      <patternFill patternType="solid">
        <fgColor indexed="22"/>
        <bgColor indexed="64"/>
      </patternFill>
    </fill>
    <fill>
      <patternFill patternType="solid">
        <fgColor indexed="18"/>
        <bgColor indexed="64"/>
      </patternFill>
    </fill>
    <fill>
      <patternFill patternType="solid">
        <fgColor rgb="FFFFFF00"/>
        <bgColor indexed="64"/>
      </patternFill>
    </fill>
    <fill>
      <patternFill patternType="solid">
        <fgColor theme="8" tint="0.5999900102615356"/>
        <bgColor indexed="64"/>
      </patternFill>
    </fill>
  </fills>
  <borders count="41">
    <border>
      <left/>
      <right/>
      <top/>
      <bottom/>
      <diagonal/>
    </border>
    <border>
      <left/>
      <right/>
      <top style="thin">
        <color indexed="16"/>
      </top>
      <bottom/>
    </border>
    <border>
      <left/>
      <right/>
      <top style="thin">
        <color indexed="8"/>
      </top>
      <bottom/>
    </border>
    <border>
      <left style="thin">
        <color indexed="10"/>
      </left>
      <right/>
      <top style="thin">
        <color indexed="10"/>
      </top>
      <bottom/>
    </border>
    <border>
      <left/>
      <right style="thin">
        <color indexed="10"/>
      </right>
      <top style="thin">
        <color indexed="10"/>
      </top>
      <bottom style="thin">
        <color indexed="19"/>
      </bottom>
    </border>
    <border>
      <left style="thin">
        <color indexed="10"/>
      </left>
      <right/>
      <top/>
      <bottom/>
    </border>
    <border>
      <left style="thin">
        <color indexed="10"/>
      </left>
      <right/>
      <top/>
      <bottom style="thin">
        <color indexed="10"/>
      </bottom>
    </border>
    <border>
      <left/>
      <right/>
      <top/>
      <bottom style="thin">
        <color indexed="8"/>
      </bottom>
    </border>
    <border>
      <left style="thin">
        <color indexed="10"/>
      </left>
      <right/>
      <top style="thin">
        <color indexed="10"/>
      </top>
      <bottom style="thin">
        <color indexed="10"/>
      </bottom>
    </border>
    <border>
      <left/>
      <right/>
      <top style="thin">
        <color indexed="8"/>
      </top>
      <bottom style="thin">
        <color indexed="8"/>
      </bottom>
    </border>
    <border>
      <left/>
      <right/>
      <top/>
      <bottom style="thin">
        <color indexed="19"/>
      </bottom>
    </border>
    <border>
      <left/>
      <right/>
      <top style="thin">
        <color indexed="19"/>
      </top>
      <bottom style="thin">
        <color indexed="19"/>
      </bottom>
    </border>
    <border>
      <left/>
      <right/>
      <top style="thin">
        <color indexed="19"/>
      </top>
      <bottom/>
    </border>
    <border>
      <left/>
      <right/>
      <top style="thin">
        <color indexed="8"/>
      </top>
      <bottom style="medium">
        <color indexed="8"/>
      </bottom>
    </border>
    <border>
      <left/>
      <right/>
      <top style="medium">
        <color indexed="8"/>
      </top>
      <bottom/>
    </border>
    <border>
      <left/>
      <right/>
      <top style="thin">
        <color indexed="19"/>
      </top>
      <bottom style="thin">
        <color indexed="8"/>
      </bottom>
    </border>
    <border>
      <left/>
      <right/>
      <top style="medium">
        <color indexed="8"/>
      </top>
      <bottom style="thin">
        <color indexed="19"/>
      </bottom>
    </border>
    <border>
      <left/>
      <right/>
      <top/>
      <bottom style="thin">
        <color indexed="16"/>
      </bottom>
    </border>
    <border>
      <left style="thin">
        <color indexed="16"/>
      </left>
      <right style="thin">
        <color indexed="16"/>
      </right>
      <top/>
      <bottom/>
    </border>
    <border>
      <left style="thin">
        <color indexed="16"/>
      </left>
      <right style="thin">
        <color indexed="16"/>
      </right>
      <top style="thin">
        <color indexed="16"/>
      </top>
      <bottom style="thin">
        <color indexed="16"/>
      </bottom>
    </border>
    <border>
      <left style="thin">
        <color indexed="16"/>
      </left>
      <right style="thin">
        <color indexed="16"/>
      </right>
      <top style="thin">
        <color indexed="8"/>
      </top>
      <bottom style="thin">
        <color indexed="16"/>
      </bottom>
    </border>
    <border>
      <left style="thin">
        <color indexed="16"/>
      </left>
      <right style="thin">
        <color indexed="8"/>
      </right>
      <top style="thin">
        <color indexed="8"/>
      </top>
      <bottom style="thin">
        <color indexed="16"/>
      </bottom>
    </border>
    <border>
      <left/>
      <right/>
      <top style="thin">
        <color indexed="16"/>
      </top>
      <bottom style="thin">
        <color indexed="16"/>
      </bottom>
    </border>
    <border>
      <left/>
      <right/>
      <top/>
      <bottom style="thin">
        <color indexed="10"/>
      </bottom>
    </border>
    <border>
      <left style="thin">
        <color indexed="8"/>
      </left>
      <right style="thin">
        <color indexed="8"/>
      </right>
      <top style="thin">
        <color indexed="8"/>
      </top>
      <bottom style="thin">
        <color indexed="8"/>
      </bottom>
    </border>
    <border>
      <left style="thin"/>
      <right style="thin"/>
      <top style="thin"/>
      <bottom style="thin"/>
    </border>
    <border>
      <left/>
      <right style="thin">
        <color indexed="16"/>
      </right>
      <top/>
      <bottom/>
    </border>
    <border>
      <left/>
      <right style="thin">
        <color indexed="8"/>
      </right>
      <top/>
      <bottom style="thin">
        <color indexed="16"/>
      </bottom>
    </border>
    <border>
      <left/>
      <right/>
      <top style="thin">
        <color indexed="10"/>
      </top>
      <bottom/>
    </border>
    <border>
      <left/>
      <right style="thin">
        <color indexed="16"/>
      </right>
      <top/>
      <bottom style="thin">
        <color indexed="16"/>
      </bottom>
    </border>
    <border>
      <left style="thin">
        <color indexed="16"/>
      </left>
      <right/>
      <top style="thin">
        <color indexed="16"/>
      </top>
      <bottom style="thin">
        <color indexed="8"/>
      </bottom>
    </border>
    <border>
      <left/>
      <right/>
      <top style="thin">
        <color indexed="16"/>
      </top>
      <bottom style="thin">
        <color indexed="8"/>
      </bottom>
    </border>
    <border>
      <left/>
      <right style="thin">
        <color indexed="16"/>
      </right>
      <top style="thin">
        <color indexed="16"/>
      </top>
      <bottom style="thin">
        <color indexed="16"/>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n">
        <color indexed="16"/>
      </right>
      <top style="thin">
        <color indexed="16"/>
      </top>
      <bottom/>
    </border>
    <border>
      <left style="thin">
        <color indexed="8"/>
      </left>
      <right style="thin">
        <color indexed="16"/>
      </right>
      <top/>
      <bottom style="thin">
        <color indexed="16"/>
      </bottom>
    </border>
    <border>
      <left style="thin">
        <color indexed="16"/>
      </left>
      <right style="thin">
        <color indexed="16"/>
      </right>
      <top style="thin">
        <color indexed="16"/>
      </top>
      <bottom/>
    </border>
    <border>
      <left style="thin">
        <color indexed="16"/>
      </left>
      <right style="thin">
        <color indexed="16"/>
      </right>
      <top/>
      <bottom style="thin">
        <color indexed="16"/>
      </bottom>
    </border>
  </borders>
  <cellStyleXfs count="21">
    <xf numFmtId="0" fontId="0" fillId="0" borderId="0" applyNumberFormat="0" applyFill="0" applyBorder="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6" fillId="0" borderId="0" applyNumberFormat="0" applyFill="0" applyBorder="0" applyAlignment="0" applyProtection="0"/>
  </cellStyleXfs>
  <cellXfs count="263">
    <xf numFmtId="0" fontId="0" fillId="0" borderId="0" xfId="0"/>
    <xf numFmtId="0" fontId="0" fillId="2" borderId="0" xfId="0" applyFill="1" applyBorder="1"/>
    <xf numFmtId="49" fontId="0" fillId="2" borderId="0" xfId="0" applyNumberFormat="1" applyFill="1" applyBorder="1"/>
    <xf numFmtId="0" fontId="0" fillId="3" borderId="0" xfId="0" applyFill="1" applyBorder="1"/>
    <xf numFmtId="0" fontId="0" fillId="2" borderId="1" xfId="0" applyFill="1" applyBorder="1"/>
    <xf numFmtId="0" fontId="0" fillId="2" borderId="2" xfId="0" applyFill="1" applyBorder="1"/>
    <xf numFmtId="0" fontId="0" fillId="0" borderId="0" xfId="0" applyNumberFormat="1"/>
    <xf numFmtId="0" fontId="10" fillId="4" borderId="3" xfId="0" applyNumberFormat="1" applyFont="1" applyFill="1" applyBorder="1"/>
    <xf numFmtId="166" fontId="11" fillId="2" borderId="4" xfId="0" applyNumberFormat="1" applyFont="1" applyFill="1" applyBorder="1" applyAlignment="1">
      <alignment horizontal="right"/>
    </xf>
    <xf numFmtId="49" fontId="10" fillId="4" borderId="5" xfId="0" applyNumberFormat="1" applyFont="1" applyFill="1" applyBorder="1" applyAlignment="1">
      <alignment horizontal="left" vertical="center"/>
    </xf>
    <xf numFmtId="49" fontId="11" fillId="2" borderId="6" xfId="0" applyNumberFormat="1" applyFont="1" applyFill="1" applyBorder="1" applyAlignment="1">
      <alignment horizontal="left"/>
    </xf>
    <xf numFmtId="0" fontId="11" fillId="5" borderId="7" xfId="0" applyFont="1" applyFill="1" applyBorder="1" applyAlignment="1">
      <alignment horizontal="left"/>
    </xf>
    <xf numFmtId="49" fontId="11" fillId="2" borderId="8" xfId="0" applyNumberFormat="1" applyFont="1" applyFill="1" applyBorder="1" applyAlignment="1">
      <alignment horizontal="left"/>
    </xf>
    <xf numFmtId="0" fontId="11" fillId="5" borderId="9" xfId="0" applyFont="1" applyFill="1" applyBorder="1" applyAlignment="1">
      <alignment horizontal="left"/>
    </xf>
    <xf numFmtId="0" fontId="11" fillId="2" borderId="8" xfId="0" applyFont="1" applyFill="1" applyBorder="1" applyAlignment="1">
      <alignment horizontal="left"/>
    </xf>
    <xf numFmtId="49" fontId="11" fillId="2" borderId="3" xfId="0" applyNumberFormat="1" applyFont="1" applyFill="1" applyBorder="1" applyAlignment="1">
      <alignment horizontal="left"/>
    </xf>
    <xf numFmtId="49" fontId="12" fillId="2" borderId="6" xfId="0" applyNumberFormat="1" applyFont="1" applyFill="1" applyBorder="1" applyAlignment="1">
      <alignment horizontal="left"/>
    </xf>
    <xf numFmtId="49" fontId="12" fillId="2" borderId="8" xfId="0" applyNumberFormat="1" applyFont="1" applyFill="1" applyBorder="1" applyAlignment="1">
      <alignment horizontal="left"/>
    </xf>
    <xf numFmtId="0" fontId="5" fillId="6" borderId="10" xfId="0" applyFont="1" applyFill="1" applyBorder="1" applyAlignment="1">
      <alignment horizontal="center"/>
    </xf>
    <xf numFmtId="167" fontId="0" fillId="2" borderId="0" xfId="0" applyNumberFormat="1" applyFill="1" applyBorder="1"/>
    <xf numFmtId="0" fontId="0" fillId="2" borderId="0" xfId="0" applyNumberFormat="1" applyFill="1" applyBorder="1"/>
    <xf numFmtId="0" fontId="5" fillId="6" borderId="11" xfId="0" applyFont="1" applyFill="1" applyBorder="1" applyAlignment="1">
      <alignment horizontal="center"/>
    </xf>
    <xf numFmtId="168" fontId="5" fillId="6" borderId="11" xfId="0" applyNumberFormat="1" applyFont="1" applyFill="1" applyBorder="1" applyAlignment="1">
      <alignment horizontal="right"/>
    </xf>
    <xf numFmtId="168" fontId="0" fillId="2" borderId="0" xfId="0" applyNumberFormat="1" applyFill="1" applyBorder="1"/>
    <xf numFmtId="0" fontId="5" fillId="2" borderId="12" xfId="0" applyFont="1" applyFill="1" applyBorder="1" applyAlignment="1">
      <alignment horizontal="center"/>
    </xf>
    <xf numFmtId="168" fontId="5" fillId="2" borderId="12" xfId="0" applyNumberFormat="1" applyFont="1" applyFill="1" applyBorder="1" applyAlignment="1">
      <alignment horizontal="right"/>
    </xf>
    <xf numFmtId="168" fontId="5" fillId="6" borderId="10" xfId="0" applyNumberFormat="1" applyFont="1" applyFill="1" applyBorder="1" applyAlignment="1">
      <alignment horizontal="right"/>
    </xf>
    <xf numFmtId="0" fontId="5" fillId="2" borderId="0" xfId="0" applyFont="1" applyFill="1" applyBorder="1" applyAlignment="1">
      <alignment horizontal="center"/>
    </xf>
    <xf numFmtId="168" fontId="5" fillId="2" borderId="0" xfId="0" applyNumberFormat="1" applyFont="1" applyFill="1" applyBorder="1" applyAlignment="1">
      <alignment horizontal="right"/>
    </xf>
    <xf numFmtId="168" fontId="0" fillId="2" borderId="12" xfId="0" applyNumberFormat="1" applyFill="1" applyBorder="1"/>
    <xf numFmtId="49" fontId="9" fillId="2" borderId="0" xfId="0" applyNumberFormat="1" applyFont="1" applyFill="1" applyBorder="1"/>
    <xf numFmtId="0" fontId="9" fillId="2" borderId="0" xfId="0" applyFont="1" applyFill="1" applyBorder="1"/>
    <xf numFmtId="0" fontId="0" fillId="2" borderId="12" xfId="0" applyFill="1" applyBorder="1"/>
    <xf numFmtId="0" fontId="0" fillId="2" borderId="7" xfId="0" applyFill="1" applyBorder="1"/>
    <xf numFmtId="49" fontId="6" fillId="2" borderId="0" xfId="0" applyNumberFormat="1" applyFont="1" applyFill="1" applyBorder="1" applyAlignment="1">
      <alignment horizontal="right"/>
    </xf>
    <xf numFmtId="167" fontId="0" fillId="2" borderId="13" xfId="0" applyNumberFormat="1" applyFill="1" applyBorder="1"/>
    <xf numFmtId="0" fontId="0" fillId="2" borderId="14" xfId="0" applyFill="1" applyBorder="1"/>
    <xf numFmtId="0" fontId="0" fillId="7" borderId="0" xfId="0" applyFill="1" applyBorder="1"/>
    <xf numFmtId="0" fontId="4" fillId="7" borderId="0" xfId="0" applyFont="1" applyFill="1" applyBorder="1" applyAlignment="1">
      <alignment horizontal="right"/>
    </xf>
    <xf numFmtId="168" fontId="0" fillId="6" borderId="10" xfId="0" applyNumberFormat="1" applyFill="1" applyBorder="1"/>
    <xf numFmtId="0" fontId="0" fillId="2" borderId="11" xfId="0" applyFill="1" applyBorder="1"/>
    <xf numFmtId="168" fontId="0" fillId="6" borderId="11" xfId="0" applyNumberFormat="1" applyFill="1" applyBorder="1"/>
    <xf numFmtId="0" fontId="5" fillId="2" borderId="0" xfId="0" applyFont="1" applyFill="1" applyBorder="1" applyAlignment="1">
      <alignment horizontal="left"/>
    </xf>
    <xf numFmtId="49" fontId="5" fillId="2" borderId="0" xfId="0" applyNumberFormat="1" applyFont="1" applyFill="1" applyBorder="1" applyAlignment="1">
      <alignment horizontal="left"/>
    </xf>
    <xf numFmtId="0" fontId="5" fillId="2" borderId="0" xfId="0" applyFont="1" applyFill="1" applyBorder="1" applyAlignment="1">
      <alignment horizontal="right"/>
    </xf>
    <xf numFmtId="0" fontId="0" fillId="2" borderId="15" xfId="0" applyFill="1" applyBorder="1"/>
    <xf numFmtId="49" fontId="13" fillId="2" borderId="7" xfId="0" applyNumberFormat="1" applyFont="1" applyFill="1" applyBorder="1" applyAlignment="1">
      <alignment horizontal="center" wrapText="1"/>
    </xf>
    <xf numFmtId="49" fontId="11" fillId="2" borderId="7" xfId="0" applyNumberFormat="1" applyFont="1" applyFill="1" applyBorder="1" applyAlignment="1">
      <alignment horizontal="right"/>
    </xf>
    <xf numFmtId="49" fontId="11" fillId="2" borderId="7" xfId="0" applyNumberFormat="1" applyFont="1" applyFill="1" applyBorder="1" applyAlignment="1">
      <alignment horizontal="right" wrapText="1"/>
    </xf>
    <xf numFmtId="0" fontId="11" fillId="2" borderId="0" xfId="0" applyNumberFormat="1" applyFont="1" applyFill="1" applyBorder="1" applyAlignment="1">
      <alignment horizontal="center"/>
    </xf>
    <xf numFmtId="0" fontId="11" fillId="6" borderId="10" xfId="0" applyFont="1" applyFill="1" applyBorder="1" applyAlignment="1">
      <alignment horizontal="center"/>
    </xf>
    <xf numFmtId="168" fontId="11" fillId="2" borderId="0" xfId="0" applyNumberFormat="1" applyFont="1" applyFill="1" applyBorder="1" applyAlignment="1">
      <alignment horizontal="right"/>
    </xf>
    <xf numFmtId="0" fontId="11" fillId="6" borderId="11" xfId="0" applyFont="1" applyFill="1" applyBorder="1" applyAlignment="1">
      <alignment horizontal="center"/>
    </xf>
    <xf numFmtId="0" fontId="11" fillId="2" borderId="0" xfId="0" applyFont="1" applyFill="1" applyBorder="1" applyAlignment="1">
      <alignment horizontal="center"/>
    </xf>
    <xf numFmtId="0" fontId="11" fillId="2" borderId="12" xfId="0" applyFont="1" applyFill="1" applyBorder="1" applyAlignment="1">
      <alignment horizontal="center"/>
    </xf>
    <xf numFmtId="49" fontId="16" fillId="2" borderId="0" xfId="0" applyNumberFormat="1" applyFont="1" applyFill="1" applyBorder="1"/>
    <xf numFmtId="0" fontId="16" fillId="2" borderId="0" xfId="0" applyFont="1" applyFill="1" applyBorder="1"/>
    <xf numFmtId="0" fontId="10" fillId="2" borderId="0" xfId="0" applyFont="1" applyFill="1" applyBorder="1" applyAlignment="1">
      <alignment horizontal="right"/>
    </xf>
    <xf numFmtId="0" fontId="10" fillId="2" borderId="10" xfId="0" applyFont="1" applyFill="1" applyBorder="1" applyAlignment="1">
      <alignment horizontal="right"/>
    </xf>
    <xf numFmtId="167" fontId="0" fillId="2" borderId="10" xfId="0" applyNumberFormat="1" applyFill="1" applyBorder="1"/>
    <xf numFmtId="167" fontId="0" fillId="2" borderId="16" xfId="0" applyNumberFormat="1" applyFill="1" applyBorder="1"/>
    <xf numFmtId="167" fontId="0" fillId="2" borderId="12" xfId="0" applyNumberFormat="1" applyFill="1" applyBorder="1"/>
    <xf numFmtId="0" fontId="15" fillId="2" borderId="0" xfId="0" applyFont="1" applyFill="1" applyBorder="1" applyAlignment="1">
      <alignment horizontal="right"/>
    </xf>
    <xf numFmtId="49" fontId="15" fillId="2" borderId="0" xfId="0" applyNumberFormat="1" applyFont="1" applyFill="1" applyBorder="1" applyAlignment="1">
      <alignment horizontal="right"/>
    </xf>
    <xf numFmtId="49" fontId="17" fillId="2" borderId="0" xfId="0" applyNumberFormat="1" applyFont="1" applyFill="1" applyBorder="1" applyAlignment="1">
      <alignment horizontal="right"/>
    </xf>
    <xf numFmtId="168" fontId="17" fillId="2" borderId="0" xfId="0" applyNumberFormat="1" applyFont="1" applyFill="1" applyBorder="1"/>
    <xf numFmtId="168" fontId="17" fillId="2" borderId="11" xfId="0" applyNumberFormat="1" applyFont="1" applyFill="1" applyBorder="1"/>
    <xf numFmtId="0" fontId="11" fillId="2" borderId="0" xfId="0" applyFont="1" applyFill="1" applyBorder="1" applyAlignment="1">
      <alignment horizontal="left"/>
    </xf>
    <xf numFmtId="49" fontId="11" fillId="2" borderId="0" xfId="0" applyNumberFormat="1" applyFont="1" applyFill="1" applyBorder="1" applyAlignment="1">
      <alignment horizontal="left"/>
    </xf>
    <xf numFmtId="0" fontId="11" fillId="2" borderId="0" xfId="0" applyFont="1" applyFill="1" applyBorder="1" applyAlignment="1">
      <alignment horizontal="right"/>
    </xf>
    <xf numFmtId="0" fontId="10" fillId="2" borderId="0" xfId="0" applyFont="1" applyFill="1" applyBorder="1"/>
    <xf numFmtId="167" fontId="18" fillId="2" borderId="0" xfId="0" applyNumberFormat="1" applyFont="1" applyFill="1" applyBorder="1"/>
    <xf numFmtId="49" fontId="10" fillId="2" borderId="0" xfId="0" applyNumberFormat="1" applyFont="1" applyFill="1" applyBorder="1" applyAlignment="1">
      <alignment horizontal="right"/>
    </xf>
    <xf numFmtId="0" fontId="0" fillId="8" borderId="0" xfId="0" applyFill="1" applyBorder="1"/>
    <xf numFmtId="167" fontId="0" fillId="2" borderId="2" xfId="0" applyNumberFormat="1" applyFill="1" applyBorder="1"/>
    <xf numFmtId="168" fontId="0" fillId="2" borderId="2" xfId="0" applyNumberFormat="1" applyFill="1" applyBorder="1"/>
    <xf numFmtId="0" fontId="0" fillId="2" borderId="17" xfId="0" applyFill="1" applyBorder="1"/>
    <xf numFmtId="0" fontId="6" fillId="2" borderId="17" xfId="0" applyFont="1" applyFill="1" applyBorder="1" applyAlignment="1">
      <alignment horizontal="right"/>
    </xf>
    <xf numFmtId="49" fontId="6" fillId="2" borderId="17" xfId="0" applyNumberFormat="1" applyFont="1" applyFill="1" applyBorder="1" applyAlignment="1">
      <alignment horizontal="right"/>
    </xf>
    <xf numFmtId="0" fontId="0" fillId="2" borderId="18" xfId="0" applyFill="1" applyBorder="1"/>
    <xf numFmtId="4" fontId="6" fillId="9" borderId="19" xfId="0" applyNumberFormat="1" applyFont="1" applyFill="1" applyBorder="1"/>
    <xf numFmtId="49" fontId="0" fillId="2" borderId="19" xfId="0" applyNumberFormat="1" applyFill="1" applyBorder="1"/>
    <xf numFmtId="49" fontId="5" fillId="2" borderId="20" xfId="0" applyNumberFormat="1" applyFont="1" applyFill="1" applyBorder="1" applyAlignment="1">
      <alignment horizontal="center"/>
    </xf>
    <xf numFmtId="49" fontId="5" fillId="2" borderId="21" xfId="0" applyNumberFormat="1" applyFont="1" applyFill="1" applyBorder="1" applyAlignment="1">
      <alignment horizontal="center"/>
    </xf>
    <xf numFmtId="0" fontId="19" fillId="2" borderId="18" xfId="0" applyFont="1" applyFill="1" applyBorder="1"/>
    <xf numFmtId="49" fontId="5" fillId="2" borderId="19" xfId="0" applyNumberFormat="1" applyFont="1" applyFill="1" applyBorder="1" applyAlignment="1">
      <alignment horizontal="right"/>
    </xf>
    <xf numFmtId="0" fontId="5" fillId="2" borderId="19" xfId="0" applyNumberFormat="1" applyFont="1" applyFill="1" applyBorder="1" applyAlignment="1">
      <alignment horizontal="center"/>
    </xf>
    <xf numFmtId="0" fontId="5" fillId="6" borderId="19" xfId="0" applyFont="1" applyFill="1" applyBorder="1" applyAlignment="1">
      <alignment horizontal="center"/>
    </xf>
    <xf numFmtId="0" fontId="5" fillId="6" borderId="20" xfId="0" applyFont="1" applyFill="1" applyBorder="1" applyAlignment="1">
      <alignment horizontal="center"/>
    </xf>
    <xf numFmtId="0" fontId="19" fillId="2" borderId="18" xfId="0" applyFont="1" applyFill="1" applyBorder="1" applyAlignment="1">
      <alignment horizontal="center"/>
    </xf>
    <xf numFmtId="168" fontId="0" fillId="6" borderId="19" xfId="0" applyNumberFormat="1" applyFill="1" applyBorder="1"/>
    <xf numFmtId="168" fontId="0" fillId="2" borderId="19" xfId="0" applyNumberFormat="1" applyFill="1" applyBorder="1"/>
    <xf numFmtId="0" fontId="5" fillId="6" borderId="19" xfId="0" applyNumberFormat="1" applyFont="1" applyFill="1" applyBorder="1" applyAlignment="1">
      <alignment horizontal="center"/>
    </xf>
    <xf numFmtId="49" fontId="10" fillId="4" borderId="0" xfId="0" applyNumberFormat="1" applyFont="1" applyFill="1" applyBorder="1" applyAlignment="1">
      <alignment wrapText="1"/>
    </xf>
    <xf numFmtId="0" fontId="11" fillId="2" borderId="7" xfId="0" applyFont="1" applyFill="1" applyBorder="1" applyAlignment="1">
      <alignment horizontal="left"/>
    </xf>
    <xf numFmtId="0" fontId="11" fillId="5" borderId="7" xfId="0" applyFont="1" applyFill="1" applyBorder="1" applyAlignment="1">
      <alignment horizontal="left" wrapText="1"/>
    </xf>
    <xf numFmtId="0" fontId="11" fillId="2" borderId="9" xfId="0" applyFont="1" applyFill="1" applyBorder="1" applyAlignment="1">
      <alignment horizontal="left"/>
    </xf>
    <xf numFmtId="0" fontId="11" fillId="5" borderId="9" xfId="0" applyFont="1" applyFill="1" applyBorder="1" applyAlignment="1">
      <alignment horizontal="left" wrapText="1"/>
    </xf>
    <xf numFmtId="49" fontId="7" fillId="2" borderId="0" xfId="0" applyNumberFormat="1" applyFont="1" applyFill="1" applyBorder="1" applyAlignment="1">
      <alignment horizontal="right"/>
    </xf>
    <xf numFmtId="49" fontId="5" fillId="2" borderId="0" xfId="0" applyNumberFormat="1" applyFont="1" applyFill="1" applyBorder="1" applyAlignment="1">
      <alignment horizontal="left" vertical="top" wrapText="1"/>
    </xf>
    <xf numFmtId="0" fontId="5" fillId="0" borderId="0" xfId="0" applyNumberFormat="1" applyFont="1"/>
    <xf numFmtId="0" fontId="5" fillId="0" borderId="0" xfId="0" applyFont="1"/>
    <xf numFmtId="0" fontId="5" fillId="2" borderId="0" xfId="0" applyFont="1" applyFill="1" applyBorder="1"/>
    <xf numFmtId="49" fontId="5" fillId="2" borderId="0" xfId="0" applyNumberFormat="1" applyFont="1" applyFill="1" applyBorder="1"/>
    <xf numFmtId="0" fontId="7" fillId="2" borderId="0" xfId="0" applyFont="1" applyFill="1" applyBorder="1" applyAlignment="1">
      <alignment horizontal="left"/>
    </xf>
    <xf numFmtId="0" fontId="7" fillId="2" borderId="0" xfId="0" applyFont="1" applyFill="1" applyBorder="1" applyAlignment="1">
      <alignment horizontal="right"/>
    </xf>
    <xf numFmtId="0" fontId="5" fillId="3" borderId="0" xfId="0" applyFont="1" applyFill="1" applyBorder="1"/>
    <xf numFmtId="165" fontId="5" fillId="6" borderId="22" xfId="0" applyNumberFormat="1" applyFont="1" applyFill="1" applyBorder="1" applyAlignment="1">
      <alignment horizontal="center"/>
    </xf>
    <xf numFmtId="49" fontId="5" fillId="2" borderId="22" xfId="0" applyNumberFormat="1" applyFont="1" applyFill="1" applyBorder="1" applyAlignment="1">
      <alignment horizontal="center"/>
    </xf>
    <xf numFmtId="15" fontId="5" fillId="6" borderId="22" xfId="0" applyNumberFormat="1" applyFont="1" applyFill="1" applyBorder="1"/>
    <xf numFmtId="15" fontId="5" fillId="6" borderId="22" xfId="0" applyNumberFormat="1" applyFont="1" applyFill="1" applyBorder="1" applyAlignment="1">
      <alignment horizontal="left"/>
    </xf>
    <xf numFmtId="0" fontId="5" fillId="2" borderId="1" xfId="0" applyFont="1" applyFill="1" applyBorder="1"/>
    <xf numFmtId="0" fontId="5" fillId="4" borderId="0" xfId="0" applyFont="1" applyFill="1" applyBorder="1"/>
    <xf numFmtId="0" fontId="9" fillId="2" borderId="1" xfId="0" applyFont="1" applyFill="1" applyBorder="1" applyAlignment="1">
      <alignment horizontal="left"/>
    </xf>
    <xf numFmtId="0" fontId="5" fillId="9" borderId="0" xfId="0" applyFont="1" applyFill="1" applyBorder="1"/>
    <xf numFmtId="0" fontId="5" fillId="2" borderId="2" xfId="0" applyFont="1" applyFill="1" applyBorder="1"/>
    <xf numFmtId="0" fontId="5" fillId="9" borderId="7" xfId="0" applyFont="1" applyFill="1" applyBorder="1"/>
    <xf numFmtId="49" fontId="5" fillId="2" borderId="23" xfId="0" applyNumberFormat="1" applyFont="1" applyFill="1" applyBorder="1"/>
    <xf numFmtId="0" fontId="5" fillId="0" borderId="0" xfId="0" applyFont="1" applyFill="1" applyBorder="1"/>
    <xf numFmtId="49" fontId="23" fillId="2" borderId="0" xfId="0" applyNumberFormat="1" applyFont="1" applyFill="1" applyBorder="1"/>
    <xf numFmtId="49" fontId="5" fillId="2" borderId="0" xfId="0" applyNumberFormat="1" applyFont="1" applyFill="1" applyBorder="1" applyAlignment="1">
      <alignment horizontal="right"/>
    </xf>
    <xf numFmtId="49" fontId="5" fillId="2" borderId="0" xfId="0" applyNumberFormat="1" applyFont="1" applyFill="1" applyBorder="1" applyAlignment="1">
      <alignment horizontal="right" vertical="top"/>
    </xf>
    <xf numFmtId="0" fontId="5" fillId="0" borderId="0" xfId="0" applyNumberFormat="1" applyFont="1" applyBorder="1"/>
    <xf numFmtId="49" fontId="3" fillId="0" borderId="0" xfId="0" applyNumberFormat="1" applyFont="1" applyFill="1" applyBorder="1" applyAlignment="1">
      <alignment horizontal="right"/>
    </xf>
    <xf numFmtId="0" fontId="5" fillId="0" borderId="0" xfId="0" applyFont="1" applyFill="1" applyBorder="1" applyAlignment="1">
      <alignment horizontal="left" vertical="top" wrapText="1"/>
    </xf>
    <xf numFmtId="49" fontId="5" fillId="0" borderId="0" xfId="0" applyNumberFormat="1" applyFont="1" applyFill="1" applyBorder="1"/>
    <xf numFmtId="49" fontId="5" fillId="0" borderId="0" xfId="0" applyNumberFormat="1" applyFont="1" applyFill="1" applyBorder="1" applyAlignment="1">
      <alignment wrapText="1"/>
    </xf>
    <xf numFmtId="49" fontId="21" fillId="0" borderId="0" xfId="0" applyNumberFormat="1" applyFont="1" applyFill="1" applyBorder="1" applyAlignment="1">
      <alignment vertical="top" wrapText="1"/>
    </xf>
    <xf numFmtId="49" fontId="5" fillId="0" borderId="0" xfId="0" applyNumberFormat="1" applyFont="1" applyFill="1" applyBorder="1" applyAlignment="1">
      <alignment vertical="top"/>
    </xf>
    <xf numFmtId="49" fontId="6" fillId="0" borderId="0"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0" xfId="0" applyNumberFormat="1" applyFont="1" applyFill="1" applyBorder="1" applyAlignment="1">
      <alignment vertical="top" wrapText="1"/>
    </xf>
    <xf numFmtId="0" fontId="5" fillId="0" borderId="0" xfId="0" applyNumberFormat="1" applyFont="1" applyFill="1" applyBorder="1"/>
    <xf numFmtId="49" fontId="2" fillId="2" borderId="0" xfId="0" applyNumberFormat="1" applyFont="1" applyFill="1" applyBorder="1"/>
    <xf numFmtId="49" fontId="6" fillId="3" borderId="0" xfId="0" applyNumberFormat="1" applyFont="1" applyFill="1" applyBorder="1"/>
    <xf numFmtId="49" fontId="6" fillId="4" borderId="0" xfId="0" applyNumberFormat="1" applyFont="1" applyFill="1" applyBorder="1"/>
    <xf numFmtId="49" fontId="6" fillId="9" borderId="0" xfId="0" applyNumberFormat="1" applyFont="1" applyFill="1" applyBorder="1"/>
    <xf numFmtId="49" fontId="4" fillId="9" borderId="0" xfId="0" applyNumberFormat="1" applyFont="1" applyFill="1" applyBorder="1"/>
    <xf numFmtId="0" fontId="5" fillId="9" borderId="23" xfId="0" applyFont="1" applyFill="1" applyBorder="1"/>
    <xf numFmtId="49" fontId="7" fillId="2" borderId="0" xfId="0" applyNumberFormat="1" applyFont="1" applyFill="1" applyBorder="1" applyAlignment="1">
      <alignment horizontal="right"/>
    </xf>
    <xf numFmtId="0" fontId="6" fillId="2" borderId="0" xfId="0" applyNumberFormat="1" applyFont="1" applyFill="1" applyBorder="1"/>
    <xf numFmtId="49" fontId="6" fillId="2" borderId="0" xfId="0" applyNumberFormat="1" applyFont="1" applyFill="1" applyBorder="1"/>
    <xf numFmtId="49" fontId="3" fillId="2" borderId="0" xfId="0" applyNumberFormat="1" applyFont="1" applyFill="1" applyBorder="1"/>
    <xf numFmtId="15" fontId="5" fillId="2" borderId="0" xfId="0" applyNumberFormat="1" applyFont="1" applyFill="1" applyBorder="1" applyAlignment="1">
      <alignment horizontal="right"/>
    </xf>
    <xf numFmtId="49" fontId="6" fillId="3" borderId="0" xfId="0" applyNumberFormat="1" applyFont="1" applyFill="1" applyBorder="1"/>
    <xf numFmtId="0" fontId="6" fillId="2" borderId="0" xfId="0" applyFont="1" applyFill="1" applyBorder="1"/>
    <xf numFmtId="49" fontId="4" fillId="2" borderId="0" xfId="0" applyNumberFormat="1" applyFont="1" applyFill="1" applyBorder="1"/>
    <xf numFmtId="0" fontId="4" fillId="2" borderId="0" xfId="0" applyFont="1" applyFill="1" applyBorder="1"/>
    <xf numFmtId="49" fontId="6" fillId="7" borderId="0" xfId="0" applyNumberFormat="1" applyFont="1" applyFill="1" applyBorder="1"/>
    <xf numFmtId="167" fontId="14" fillId="2" borderId="0" xfId="0" applyNumberFormat="1" applyFont="1" applyFill="1" applyBorder="1"/>
    <xf numFmtId="49" fontId="0" fillId="2" borderId="7" xfId="0" applyNumberFormat="1" applyFill="1" applyBorder="1"/>
    <xf numFmtId="167" fontId="0" fillId="2" borderId="7" xfId="0" applyNumberFormat="1" applyFill="1" applyBorder="1"/>
    <xf numFmtId="49" fontId="13" fillId="2" borderId="0" xfId="0" applyNumberFormat="1" applyFont="1" applyFill="1" applyBorder="1" applyAlignment="1">
      <alignment horizontal="right" wrapText="1"/>
    </xf>
    <xf numFmtId="49" fontId="13" fillId="2" borderId="0" xfId="0" applyNumberFormat="1" applyFont="1" applyFill="1" applyBorder="1" applyAlignment="1">
      <alignment horizontal="center" wrapText="1"/>
    </xf>
    <xf numFmtId="0" fontId="0" fillId="2" borderId="0" xfId="0" applyFont="1" applyFill="1" applyBorder="1"/>
    <xf numFmtId="49" fontId="13" fillId="2" borderId="0" xfId="0" applyNumberFormat="1" applyFont="1" applyFill="1" applyBorder="1" applyAlignment="1">
      <alignment horizontal="right" wrapText="1"/>
    </xf>
    <xf numFmtId="49" fontId="15" fillId="2" borderId="0" xfId="0" applyNumberFormat="1" applyFont="1" applyFill="1" applyBorder="1"/>
    <xf numFmtId="0" fontId="15" fillId="2" borderId="0" xfId="0" applyFont="1" applyFill="1" applyBorder="1"/>
    <xf numFmtId="168" fontId="11" fillId="6" borderId="10" xfId="0" applyNumberFormat="1" applyFont="1" applyFill="1" applyBorder="1" applyAlignment="1">
      <alignment horizontal="right"/>
    </xf>
    <xf numFmtId="49" fontId="10" fillId="2" borderId="0" xfId="0" applyNumberFormat="1" applyFont="1" applyFill="1" applyBorder="1"/>
    <xf numFmtId="0" fontId="0" fillId="6" borderId="11" xfId="0" applyFill="1" applyBorder="1"/>
    <xf numFmtId="0" fontId="0" fillId="6" borderId="15" xfId="0" applyFill="1" applyBorder="1"/>
    <xf numFmtId="167" fontId="0" fillId="2" borderId="14" xfId="0" applyNumberFormat="1" applyFill="1" applyBorder="1"/>
    <xf numFmtId="169" fontId="16" fillId="2" borderId="0" xfId="0" applyNumberFormat="1" applyFont="1" applyFill="1" applyBorder="1"/>
    <xf numFmtId="169" fontId="0" fillId="2" borderId="0" xfId="0" applyNumberFormat="1" applyFill="1" applyBorder="1"/>
    <xf numFmtId="49" fontId="6" fillId="8" borderId="0" xfId="0" applyNumberFormat="1" applyFont="1" applyFill="1" applyBorder="1"/>
    <xf numFmtId="49" fontId="11" fillId="2" borderId="0" xfId="0" applyNumberFormat="1" applyFont="1" applyFill="1" applyBorder="1" applyAlignment="1">
      <alignment horizontal="right"/>
    </xf>
    <xf numFmtId="168" fontId="0" fillId="2" borderId="24" xfId="0" applyNumberFormat="1" applyFill="1" applyBorder="1"/>
    <xf numFmtId="168" fontId="0" fillId="2" borderId="25" xfId="0" applyNumberFormat="1" applyFill="1" applyBorder="1"/>
    <xf numFmtId="0" fontId="0" fillId="0" borderId="0" xfId="0" applyNumberFormat="1" applyBorder="1"/>
    <xf numFmtId="166" fontId="11" fillId="2" borderId="17" xfId="0" applyNumberFormat="1" applyFont="1" applyFill="1" applyBorder="1" applyAlignment="1">
      <alignment horizontal="right"/>
    </xf>
    <xf numFmtId="0" fontId="0" fillId="2" borderId="26" xfId="0" applyFill="1" applyBorder="1"/>
    <xf numFmtId="0" fontId="0" fillId="2" borderId="27" xfId="0" applyFill="1" applyBorder="1"/>
    <xf numFmtId="0" fontId="5" fillId="2" borderId="1" xfId="0" applyFont="1" applyFill="1" applyBorder="1" applyAlignment="1">
      <alignment horizontal="center"/>
    </xf>
    <xf numFmtId="0" fontId="5" fillId="2" borderId="0" xfId="0" applyNumberFormat="1" applyFont="1" applyFill="1" applyBorder="1" applyAlignment="1">
      <alignment horizontal="center"/>
    </xf>
    <xf numFmtId="4" fontId="25" fillId="10" borderId="19" xfId="0" applyNumberFormat="1" applyFont="1" applyFill="1" applyBorder="1"/>
    <xf numFmtId="43" fontId="5" fillId="6" borderId="11" xfId="18" applyFont="1" applyFill="1" applyBorder="1" applyAlignment="1">
      <alignment horizontal="center"/>
    </xf>
    <xf numFmtId="43" fontId="5" fillId="6" borderId="10" xfId="18" applyFont="1" applyFill="1" applyBorder="1" applyAlignment="1">
      <alignment horizontal="center"/>
    </xf>
    <xf numFmtId="43" fontId="0" fillId="2" borderId="0" xfId="18" applyFont="1" applyFill="1" applyBorder="1" applyAlignment="1">
      <alignment/>
    </xf>
    <xf numFmtId="43" fontId="5" fillId="6" borderId="10" xfId="18" applyFont="1" applyFill="1" applyBorder="1" applyAlignment="1">
      <alignment horizontal="right"/>
    </xf>
    <xf numFmtId="43" fontId="5" fillId="2" borderId="12" xfId="18" applyFont="1" applyFill="1" applyBorder="1" applyAlignment="1">
      <alignment horizontal="center"/>
    </xf>
    <xf numFmtId="43" fontId="5" fillId="2" borderId="12" xfId="18" applyFont="1" applyFill="1" applyBorder="1" applyAlignment="1">
      <alignment horizontal="right"/>
    </xf>
    <xf numFmtId="49" fontId="0" fillId="2" borderId="0" xfId="0" applyNumberFormat="1" applyFont="1" applyFill="1" applyBorder="1"/>
    <xf numFmtId="43" fontId="0" fillId="2" borderId="0" xfId="0" applyNumberFormat="1" applyFill="1" applyBorder="1"/>
    <xf numFmtId="171" fontId="5" fillId="6" borderId="17" xfId="0" applyNumberFormat="1" applyFont="1" applyFill="1" applyBorder="1" applyAlignment="1">
      <alignment horizontal="left"/>
    </xf>
    <xf numFmtId="0" fontId="0" fillId="11" borderId="0" xfId="0" applyFill="1" applyBorder="1"/>
    <xf numFmtId="0" fontId="4" fillId="11" borderId="0" xfId="0" applyFont="1" applyFill="1" applyBorder="1" applyAlignment="1">
      <alignment horizontal="right"/>
    </xf>
    <xf numFmtId="0" fontId="0" fillId="11" borderId="14" xfId="0" applyFill="1" applyBorder="1"/>
    <xf numFmtId="164" fontId="0" fillId="11" borderId="0" xfId="16" applyFont="1" applyFill="1" applyBorder="1"/>
    <xf numFmtId="49" fontId="5" fillId="2" borderId="5" xfId="0" applyNumberFormat="1" applyFont="1" applyFill="1" applyBorder="1" applyAlignment="1">
      <alignment horizontal="left" vertical="top" wrapText="1"/>
    </xf>
    <xf numFmtId="49" fontId="5" fillId="2" borderId="0" xfId="0" applyNumberFormat="1" applyFont="1" applyFill="1" applyBorder="1" applyAlignment="1">
      <alignment horizontal="left" vertical="top" wrapText="1"/>
    </xf>
    <xf numFmtId="49" fontId="24" fillId="3" borderId="3" xfId="0" applyNumberFormat="1" applyFont="1" applyFill="1" applyBorder="1" applyAlignment="1">
      <alignment horizontal="center" vertical="center"/>
    </xf>
    <xf numFmtId="0" fontId="24" fillId="3" borderId="28" xfId="0" applyFont="1" applyFill="1" applyBorder="1" applyAlignment="1">
      <alignment horizontal="center" vertical="center"/>
    </xf>
    <xf numFmtId="0" fontId="20" fillId="10" borderId="5" xfId="0" applyFont="1" applyFill="1" applyBorder="1" applyAlignment="1">
      <alignment horizontal="center" vertical="top"/>
    </xf>
    <xf numFmtId="0" fontId="20" fillId="10" borderId="0" xfId="0" applyFont="1" applyFill="1" applyBorder="1" applyAlignment="1">
      <alignment horizontal="center" vertical="top"/>
    </xf>
    <xf numFmtId="49" fontId="6" fillId="2" borderId="5" xfId="0" applyNumberFormat="1" applyFont="1" applyFill="1" applyBorder="1"/>
    <xf numFmtId="49" fontId="6" fillId="2" borderId="0" xfId="0" applyNumberFormat="1" applyFont="1" applyFill="1" applyBorder="1"/>
    <xf numFmtId="49" fontId="6" fillId="2" borderId="5" xfId="0" applyNumberFormat="1" applyFont="1" applyFill="1" applyBorder="1" applyAlignment="1">
      <alignment horizontal="left"/>
    </xf>
    <xf numFmtId="49" fontId="6" fillId="2" borderId="0" xfId="0" applyNumberFormat="1" applyFont="1" applyFill="1" applyBorder="1" applyAlignment="1">
      <alignment horizontal="left"/>
    </xf>
    <xf numFmtId="0" fontId="26" fillId="6" borderId="17" xfId="20" applyFill="1" applyBorder="1" applyAlignment="1">
      <alignment horizontal="left"/>
    </xf>
    <xf numFmtId="0" fontId="5" fillId="6" borderId="17" xfId="0" applyFont="1" applyFill="1" applyBorder="1" applyAlignment="1">
      <alignment horizontal="left"/>
    </xf>
    <xf numFmtId="171" fontId="5" fillId="6" borderId="17" xfId="0" applyNumberFormat="1" applyFont="1" applyFill="1" applyBorder="1" applyAlignment="1">
      <alignment horizontal="left"/>
    </xf>
    <xf numFmtId="0" fontId="5" fillId="6" borderId="17" xfId="0" applyFont="1" applyFill="1" applyBorder="1" applyAlignment="1">
      <alignment horizontal="left"/>
    </xf>
    <xf numFmtId="170" fontId="5" fillId="6" borderId="17" xfId="0" applyNumberFormat="1" applyFont="1" applyFill="1" applyBorder="1" applyAlignment="1">
      <alignment horizontal="left"/>
    </xf>
    <xf numFmtId="0" fontId="5" fillId="6" borderId="0"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26" xfId="0" applyFont="1" applyFill="1" applyBorder="1" applyAlignment="1">
      <alignment horizontal="left" vertical="top" wrapText="1"/>
    </xf>
    <xf numFmtId="0" fontId="5" fillId="6" borderId="17" xfId="0" applyFont="1" applyFill="1" applyBorder="1" applyAlignment="1">
      <alignment horizontal="left" vertical="top" wrapText="1"/>
    </xf>
    <xf numFmtId="0" fontId="5" fillId="6" borderId="29" xfId="0" applyFont="1" applyFill="1" applyBorder="1" applyAlignment="1">
      <alignment horizontal="left" vertical="top" wrapText="1"/>
    </xf>
    <xf numFmtId="0" fontId="5" fillId="6" borderId="0" xfId="0" applyFont="1" applyFill="1" applyBorder="1" applyAlignment="1">
      <alignment vertical="top" wrapText="1"/>
    </xf>
    <xf numFmtId="0" fontId="5" fillId="6" borderId="26" xfId="0" applyFont="1" applyFill="1" applyBorder="1" applyAlignment="1">
      <alignment vertical="top" wrapText="1"/>
    </xf>
    <xf numFmtId="0" fontId="5" fillId="6" borderId="17" xfId="0" applyFont="1" applyFill="1" applyBorder="1" applyAlignment="1">
      <alignment vertical="top" wrapText="1"/>
    </xf>
    <xf numFmtId="0" fontId="5" fillId="6" borderId="29" xfId="0" applyFont="1" applyFill="1" applyBorder="1" applyAlignment="1">
      <alignment vertical="top" wrapText="1"/>
    </xf>
    <xf numFmtId="49" fontId="12" fillId="5" borderId="9" xfId="0" applyNumberFormat="1" applyFont="1" applyFill="1" applyBorder="1" applyAlignment="1">
      <alignment horizontal="left"/>
    </xf>
    <xf numFmtId="0" fontId="12" fillId="5" borderId="9" xfId="0" applyFont="1" applyFill="1" applyBorder="1" applyAlignment="1">
      <alignment horizontal="left"/>
    </xf>
    <xf numFmtId="49" fontId="11" fillId="5" borderId="9" xfId="0" applyNumberFormat="1" applyFont="1" applyFill="1" applyBorder="1" applyAlignment="1">
      <alignment horizontal="left"/>
    </xf>
    <xf numFmtId="0" fontId="11" fillId="5" borderId="9" xfId="0" applyFont="1" applyFill="1" applyBorder="1" applyAlignment="1">
      <alignment horizontal="left"/>
    </xf>
    <xf numFmtId="49" fontId="10" fillId="4" borderId="5" xfId="0" applyNumberFormat="1" applyFont="1" applyFill="1" applyBorder="1" applyAlignment="1">
      <alignment horizontal="left" vertical="center"/>
    </xf>
    <xf numFmtId="0" fontId="10" fillId="4" borderId="2" xfId="0" applyFont="1" applyFill="1" applyBorder="1" applyAlignment="1">
      <alignment horizontal="left" vertical="center"/>
    </xf>
    <xf numFmtId="49" fontId="12" fillId="5" borderId="7" xfId="0" applyNumberFormat="1" applyFont="1" applyFill="1" applyBorder="1" applyAlignment="1">
      <alignment horizontal="left"/>
    </xf>
    <xf numFmtId="0" fontId="12" fillId="5" borderId="7" xfId="0" applyFont="1" applyFill="1" applyBorder="1" applyAlignment="1">
      <alignment horizontal="left"/>
    </xf>
    <xf numFmtId="49" fontId="11" fillId="5" borderId="7" xfId="0" applyNumberFormat="1" applyFont="1" applyFill="1" applyBorder="1" applyAlignment="1">
      <alignment horizontal="left"/>
    </xf>
    <xf numFmtId="0" fontId="11" fillId="5" borderId="7" xfId="0" applyFont="1" applyFill="1" applyBorder="1" applyAlignment="1">
      <alignment horizontal="left"/>
    </xf>
    <xf numFmtId="0" fontId="0" fillId="2" borderId="9" xfId="0" applyFill="1" applyBorder="1"/>
    <xf numFmtId="0" fontId="0" fillId="2" borderId="9" xfId="0" applyFill="1" applyBorder="1" applyAlignment="1">
      <alignment wrapText="1"/>
    </xf>
    <xf numFmtId="49" fontId="2" fillId="4" borderId="5" xfId="0" applyNumberFormat="1" applyFont="1" applyFill="1" applyBorder="1" applyAlignment="1">
      <alignment horizontal="center"/>
    </xf>
    <xf numFmtId="0" fontId="2" fillId="4" borderId="0" xfId="0" applyFont="1" applyFill="1" applyBorder="1" applyAlignment="1">
      <alignment horizontal="center"/>
    </xf>
    <xf numFmtId="0" fontId="2" fillId="4" borderId="12" xfId="0" applyFont="1" applyFill="1" applyBorder="1" applyAlignment="1">
      <alignment horizontal="center"/>
    </xf>
    <xf numFmtId="0" fontId="10" fillId="4" borderId="0" xfId="0" applyFont="1" applyFill="1" applyBorder="1" applyAlignment="1">
      <alignment horizontal="left" vertical="center"/>
    </xf>
    <xf numFmtId="49" fontId="6" fillId="8" borderId="2" xfId="0" applyNumberFormat="1" applyFont="1" applyFill="1" applyBorder="1" applyAlignment="1">
      <alignment horizontal="center"/>
    </xf>
    <xf numFmtId="0" fontId="6" fillId="8" borderId="2" xfId="0" applyFont="1" applyFill="1" applyBorder="1" applyAlignment="1">
      <alignment horizontal="center"/>
    </xf>
    <xf numFmtId="166" fontId="11" fillId="6" borderId="0" xfId="0" applyNumberFormat="1" applyFont="1" applyFill="1" applyBorder="1" applyAlignment="1">
      <alignment horizontal="center"/>
    </xf>
    <xf numFmtId="49" fontId="6" fillId="2" borderId="0" xfId="0" applyNumberFormat="1" applyFont="1" applyFill="1" applyBorder="1" applyAlignment="1">
      <alignment horizontal="center"/>
    </xf>
    <xf numFmtId="49" fontId="17" fillId="2" borderId="0" xfId="0" applyNumberFormat="1" applyFont="1" applyFill="1" applyBorder="1" applyAlignment="1">
      <alignment horizontal="center"/>
    </xf>
    <xf numFmtId="49" fontId="17" fillId="2" borderId="0" xfId="0" applyNumberFormat="1" applyFont="1" applyFill="1" applyBorder="1" applyAlignment="1">
      <alignment horizontal="center"/>
    </xf>
    <xf numFmtId="49" fontId="7" fillId="2" borderId="0" xfId="0" applyNumberFormat="1" applyFont="1" applyFill="1" applyBorder="1" applyAlignment="1">
      <alignment horizontal="right"/>
    </xf>
    <xf numFmtId="0" fontId="7" fillId="2" borderId="0" xfId="0" applyFont="1" applyFill="1" applyBorder="1" applyAlignment="1">
      <alignment horizontal="right"/>
    </xf>
    <xf numFmtId="49" fontId="6" fillId="3" borderId="30" xfId="0" applyNumberFormat="1" applyFont="1" applyFill="1" applyBorder="1" applyAlignment="1">
      <alignment horizontal="left"/>
    </xf>
    <xf numFmtId="0" fontId="6" fillId="3" borderId="31" xfId="0" applyFont="1" applyFill="1" applyBorder="1" applyAlignment="1">
      <alignment horizontal="left"/>
    </xf>
    <xf numFmtId="0" fontId="6" fillId="3" borderId="32" xfId="0" applyFont="1" applyFill="1" applyBorder="1" applyAlignment="1">
      <alignment horizontal="left"/>
    </xf>
    <xf numFmtId="49" fontId="6" fillId="9" borderId="19" xfId="0" applyNumberFormat="1" applyFont="1" applyFill="1" applyBorder="1" applyAlignment="1">
      <alignment horizontal="left"/>
    </xf>
    <xf numFmtId="0" fontId="6" fillId="9" borderId="19" xfId="0" applyFont="1" applyFill="1" applyBorder="1" applyAlignment="1">
      <alignment horizontal="left"/>
    </xf>
    <xf numFmtId="49" fontId="6" fillId="2" borderId="33" xfId="0" applyNumberFormat="1" applyFont="1" applyFill="1" applyBorder="1" applyAlignment="1">
      <alignment horizontal="center"/>
    </xf>
    <xf numFmtId="0" fontId="6" fillId="2" borderId="34" xfId="0" applyFont="1" applyFill="1" applyBorder="1" applyAlignment="1">
      <alignment horizontal="center"/>
    </xf>
    <xf numFmtId="49" fontId="5" fillId="2" borderId="35" xfId="0" applyNumberFormat="1" applyFont="1" applyFill="1" applyBorder="1" applyAlignment="1">
      <alignment horizontal="center" vertical="center"/>
    </xf>
    <xf numFmtId="0" fontId="5" fillId="2" borderId="36" xfId="0" applyFont="1" applyFill="1" applyBorder="1" applyAlignment="1">
      <alignment horizontal="center" vertical="center"/>
    </xf>
    <xf numFmtId="49" fontId="5" fillId="2" borderId="37" xfId="0" applyNumberFormat="1" applyFont="1" applyFill="1" applyBorder="1" applyAlignment="1">
      <alignment horizontal="center" vertical="center"/>
    </xf>
    <xf numFmtId="0" fontId="5" fillId="2" borderId="38" xfId="0" applyFont="1" applyFill="1" applyBorder="1" applyAlignment="1">
      <alignment horizontal="center" vertical="center"/>
    </xf>
    <xf numFmtId="49" fontId="6" fillId="9" borderId="39" xfId="0" applyNumberFormat="1" applyFont="1" applyFill="1" applyBorder="1" applyAlignment="1">
      <alignment horizontal="center" wrapText="1"/>
    </xf>
    <xf numFmtId="4" fontId="6" fillId="9" borderId="40" xfId="0" applyNumberFormat="1" applyFont="1" applyFill="1" applyBorder="1" applyAlignment="1">
      <alignment horizontal="center"/>
    </xf>
    <xf numFmtId="0" fontId="11" fillId="5" borderId="5"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5" borderId="6" xfId="0" applyFont="1" applyFill="1" applyBorder="1" applyAlignment="1">
      <alignment horizontal="left" vertical="top" wrapText="1"/>
    </xf>
    <xf numFmtId="0" fontId="11" fillId="5" borderId="23" xfId="0" applyFont="1" applyFill="1" applyBorder="1" applyAlignment="1">
      <alignment horizontal="left" vertical="top" wrapText="1"/>
    </xf>
    <xf numFmtId="0" fontId="11" fillId="4" borderId="5" xfId="0" applyFont="1" applyFill="1" applyBorder="1" applyAlignment="1">
      <alignment horizontal="center"/>
    </xf>
    <xf numFmtId="0" fontId="11" fillId="4" borderId="2" xfId="0" applyFont="1" applyFill="1" applyBorder="1" applyAlignment="1">
      <alignment horizontal="center"/>
    </xf>
    <xf numFmtId="0" fontId="11" fillId="5" borderId="9" xfId="0" applyNumberFormat="1" applyFont="1" applyFill="1" applyBorder="1" applyAlignment="1">
      <alignment horizontal="left"/>
    </xf>
    <xf numFmtId="49" fontId="10" fillId="4" borderId="28" xfId="0" applyNumberFormat="1" applyFont="1" applyFill="1" applyBorder="1" applyAlignment="1">
      <alignment horizontal="right"/>
    </xf>
    <xf numFmtId="0" fontId="10" fillId="4" borderId="28" xfId="0" applyFont="1" applyFill="1" applyBorder="1" applyAlignment="1">
      <alignment horizontal="right"/>
    </xf>
    <xf numFmtId="0" fontId="11" fillId="5" borderId="7" xfId="0" applyNumberFormat="1" applyFont="1" applyFill="1" applyBorder="1" applyAlignment="1">
      <alignment horizontal="left"/>
    </xf>
    <xf numFmtId="49" fontId="10" fillId="4" borderId="0" xfId="0" applyNumberFormat="1" applyFont="1" applyFill="1" applyBorder="1" applyAlignment="1">
      <alignment horizontal="left"/>
    </xf>
    <xf numFmtId="0" fontId="10" fillId="4" borderId="0" xfId="0" applyFont="1" applyFill="1" applyBorder="1" applyAlignment="1">
      <alignment horizontal="left"/>
    </xf>
    <xf numFmtId="49" fontId="27" fillId="2" borderId="0" xfId="0" applyNumberFormat="1" applyFont="1" applyFill="1" applyBorder="1"/>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CC99FF"/>
      <rgbColor rgb="00AAAAAA"/>
      <rgbColor rgb="00FFFFFF"/>
      <rgbColor rgb="00FF2600"/>
      <rgbColor rgb="00FF0000"/>
      <rgbColor rgb="000000FF"/>
      <rgbColor rgb="00FFF58C"/>
      <rgbColor rgb="00808080"/>
      <rgbColor rgb="00A2BD90"/>
      <rgbColor rgb="00CCFFCC"/>
      <rgbColor rgb="00969696"/>
      <rgbColor rgb="00FFFFCC"/>
      <rgbColor rgb="004EE257"/>
      <rgbColor rgb="00FF99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Them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8"/>
  <sheetViews>
    <sheetView showGridLines="0" workbookViewId="0" topLeftCell="A10">
      <selection activeCell="B61" sqref="B61"/>
    </sheetView>
  </sheetViews>
  <sheetFormatPr defaultColWidth="9.140625" defaultRowHeight="15"/>
  <cols>
    <col min="1" max="1" width="9.140625" style="122" customWidth="1"/>
    <col min="2" max="2" width="100.7109375" style="132" customWidth="1"/>
    <col min="3" max="16384" width="9.140625" style="101" customWidth="1"/>
  </cols>
  <sheetData>
    <row r="1" spans="1:2" ht="18">
      <c r="A1" s="191" t="s">
        <v>0</v>
      </c>
      <c r="B1" s="192"/>
    </row>
    <row r="2" spans="1:2" ht="15">
      <c r="A2" s="102"/>
      <c r="B2" s="123" t="s">
        <v>194</v>
      </c>
    </row>
    <row r="3" spans="1:2" ht="15">
      <c r="A3" s="119" t="s">
        <v>1</v>
      </c>
      <c r="B3" s="118"/>
    </row>
    <row r="4" spans="1:2" ht="15">
      <c r="A4" s="103" t="s">
        <v>2</v>
      </c>
      <c r="B4" s="118"/>
    </row>
    <row r="5" spans="1:2" ht="15">
      <c r="A5" s="102"/>
      <c r="B5" s="118"/>
    </row>
    <row r="6" spans="1:2" ht="87.75" customHeight="1">
      <c r="A6" s="189" t="s">
        <v>188</v>
      </c>
      <c r="B6" s="190"/>
    </row>
    <row r="7" spans="1:2" ht="15">
      <c r="A7" s="99"/>
      <c r="B7" s="124"/>
    </row>
    <row r="8" spans="1:2" ht="20">
      <c r="A8" s="193" t="s">
        <v>190</v>
      </c>
      <c r="B8" s="194"/>
    </row>
    <row r="9" spans="1:2" ht="15">
      <c r="A9" s="102"/>
      <c r="B9" s="118"/>
    </row>
    <row r="10" spans="1:2" ht="15">
      <c r="A10" s="197" t="s">
        <v>3</v>
      </c>
      <c r="B10" s="198"/>
    </row>
    <row r="11" spans="1:2" ht="15">
      <c r="A11" s="120" t="s">
        <v>4</v>
      </c>
      <c r="B11" s="125" t="s">
        <v>189</v>
      </c>
    </row>
    <row r="12" spans="1:2" ht="56">
      <c r="A12" s="121" t="s">
        <v>4</v>
      </c>
      <c r="B12" s="126" t="s">
        <v>5</v>
      </c>
    </row>
    <row r="13" spans="1:2" ht="28">
      <c r="A13" s="121" t="s">
        <v>4</v>
      </c>
      <c r="B13" s="127" t="s">
        <v>6</v>
      </c>
    </row>
    <row r="14" spans="1:2" ht="15">
      <c r="A14" s="102"/>
      <c r="B14" s="118"/>
    </row>
    <row r="15" spans="1:2" ht="15">
      <c r="A15" s="197" t="s">
        <v>7</v>
      </c>
      <c r="B15" s="198"/>
    </row>
    <row r="16" spans="1:2" ht="15">
      <c r="A16" s="121" t="s">
        <v>4</v>
      </c>
      <c r="B16" s="128" t="s">
        <v>8</v>
      </c>
    </row>
    <row r="17" spans="1:2" ht="28">
      <c r="A17" s="121" t="s">
        <v>4</v>
      </c>
      <c r="B17" s="129" t="s">
        <v>9</v>
      </c>
    </row>
    <row r="18" spans="1:2" ht="28">
      <c r="A18" s="121" t="s">
        <v>4</v>
      </c>
      <c r="B18" s="130" t="s">
        <v>10</v>
      </c>
    </row>
    <row r="19" spans="1:2" ht="33" customHeight="1">
      <c r="A19" s="121" t="s">
        <v>4</v>
      </c>
      <c r="B19" s="131" t="s">
        <v>11</v>
      </c>
    </row>
    <row r="20" spans="1:2" ht="15">
      <c r="A20" s="121" t="s">
        <v>4</v>
      </c>
      <c r="B20" s="131" t="s">
        <v>12</v>
      </c>
    </row>
    <row r="21" spans="1:2" ht="15">
      <c r="A21" s="197" t="s">
        <v>13</v>
      </c>
      <c r="B21" s="198"/>
    </row>
    <row r="22" spans="1:2" ht="15">
      <c r="A22" s="121" t="s">
        <v>4</v>
      </c>
      <c r="B22" s="128" t="s">
        <v>8</v>
      </c>
    </row>
    <row r="23" spans="1:2" ht="15">
      <c r="A23" s="120" t="s">
        <v>4</v>
      </c>
      <c r="B23" s="125" t="s">
        <v>14</v>
      </c>
    </row>
    <row r="24" spans="1:2" ht="15">
      <c r="A24" s="102"/>
      <c r="B24" s="118"/>
    </row>
    <row r="25" spans="1:2" ht="15">
      <c r="A25" s="195" t="s">
        <v>15</v>
      </c>
      <c r="B25" s="196"/>
    </row>
    <row r="26" spans="1:2" ht="28">
      <c r="A26" s="121" t="s">
        <v>4</v>
      </c>
      <c r="B26" s="126" t="s">
        <v>191</v>
      </c>
    </row>
    <row r="27" spans="1:2" ht="14.5">
      <c r="A27" s="121" t="s">
        <v>4</v>
      </c>
      <c r="B27" s="126" t="s">
        <v>192</v>
      </c>
    </row>
    <row r="28" spans="1:2" ht="28">
      <c r="A28" s="121" t="s">
        <v>4</v>
      </c>
      <c r="B28" s="126" t="s">
        <v>193</v>
      </c>
    </row>
  </sheetData>
  <sheetProtection password="E1D1" sheet="1" objects="1" scenarios="1"/>
  <mergeCells count="7">
    <mergeCell ref="A6:B6"/>
    <mergeCell ref="A1:B1"/>
    <mergeCell ref="A8:B8"/>
    <mergeCell ref="A25:B25"/>
    <mergeCell ref="A21:B21"/>
    <mergeCell ref="A15:B15"/>
    <mergeCell ref="A10:B10"/>
  </mergeCells>
  <printOptions/>
  <pageMargins left="0.7" right="0.7" top="0.75" bottom="0.75" header="0.3" footer="0.3"/>
  <pageSetup fitToHeight="1" fitToWidth="1" horizontalDpi="600" verticalDpi="600" orientation="portrait" scale="82"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9"/>
  <sheetViews>
    <sheetView showGridLines="0" tabSelected="1" workbookViewId="0" topLeftCell="A20">
      <selection activeCell="C61" sqref="C61"/>
    </sheetView>
  </sheetViews>
  <sheetFormatPr defaultColWidth="9.140625" defaultRowHeight="13.5" customHeight="1"/>
  <cols>
    <col min="1" max="1" width="4.8515625" style="100" customWidth="1"/>
    <col min="2" max="2" width="22.421875" style="100" customWidth="1"/>
    <col min="3" max="3" width="30.7109375" style="100" customWidth="1"/>
    <col min="4" max="4" width="2.7109375" style="100" customWidth="1"/>
    <col min="5" max="5" width="30.7109375" style="122" customWidth="1"/>
    <col min="6" max="255" width="9.140625" style="100" customWidth="1"/>
    <col min="256" max="16384" width="9.140625" style="101" customWidth="1"/>
  </cols>
  <sheetData>
    <row r="1" spans="1:5" ht="15.65" customHeight="1">
      <c r="A1" s="133" t="s">
        <v>16</v>
      </c>
      <c r="B1" s="102"/>
      <c r="C1" s="102"/>
      <c r="D1" s="102"/>
      <c r="E1" s="102"/>
    </row>
    <row r="2" spans="1:5" ht="13.9" customHeight="1">
      <c r="A2" s="142" t="s">
        <v>205</v>
      </c>
      <c r="B2" s="102"/>
      <c r="C2" s="104"/>
      <c r="D2" s="105"/>
      <c r="E2" s="139" t="s">
        <v>17</v>
      </c>
    </row>
    <row r="3" spans="1:5" ht="13.9" customHeight="1">
      <c r="A3" s="134" t="s">
        <v>18</v>
      </c>
      <c r="B3" s="106"/>
      <c r="C3" s="106"/>
      <c r="D3" s="106"/>
      <c r="E3" s="106"/>
    </row>
    <row r="4" spans="1:5" ht="13.9" customHeight="1">
      <c r="A4" s="106"/>
      <c r="B4" s="103" t="s">
        <v>19</v>
      </c>
      <c r="C4" s="202"/>
      <c r="D4" s="200"/>
      <c r="E4" s="200"/>
    </row>
    <row r="5" spans="1:5" ht="13.9" customHeight="1">
      <c r="A5" s="106"/>
      <c r="B5" s="103" t="s">
        <v>20</v>
      </c>
      <c r="C5" s="107"/>
      <c r="D5" s="108" t="s">
        <v>21</v>
      </c>
      <c r="E5" s="107"/>
    </row>
    <row r="6" spans="1:5" ht="13.9" customHeight="1">
      <c r="A6" s="106"/>
      <c r="B6" s="103" t="s">
        <v>22</v>
      </c>
      <c r="C6" s="110"/>
      <c r="D6" s="110"/>
      <c r="E6" s="109"/>
    </row>
    <row r="7" spans="1:5" ht="13.9" customHeight="1">
      <c r="A7" s="106"/>
      <c r="B7" s="103" t="s">
        <v>23</v>
      </c>
      <c r="C7" s="111"/>
      <c r="D7" s="111"/>
      <c r="E7" s="111"/>
    </row>
    <row r="8" spans="1:5" ht="13.9" customHeight="1">
      <c r="A8" s="106"/>
      <c r="B8" s="204"/>
      <c r="C8" s="209"/>
      <c r="D8" s="205"/>
      <c r="E8" s="210"/>
    </row>
    <row r="9" spans="1:5" ht="15" customHeight="1">
      <c r="A9" s="106"/>
      <c r="B9" s="205"/>
      <c r="C9" s="209"/>
      <c r="D9" s="205"/>
      <c r="E9" s="210"/>
    </row>
    <row r="10" spans="1:5" ht="15" customHeight="1">
      <c r="A10" s="106"/>
      <c r="B10" s="207"/>
      <c r="C10" s="211"/>
      <c r="D10" s="207"/>
      <c r="E10" s="212"/>
    </row>
    <row r="11" spans="1:5" ht="13.9" customHeight="1">
      <c r="A11" s="102"/>
      <c r="B11" s="111"/>
      <c r="C11" s="111"/>
      <c r="D11" s="111"/>
      <c r="E11" s="111"/>
    </row>
    <row r="12" spans="1:5" ht="13.9" customHeight="1">
      <c r="A12" s="135" t="s">
        <v>24</v>
      </c>
      <c r="B12" s="112"/>
      <c r="C12" s="112"/>
      <c r="D12" s="112"/>
      <c r="E12" s="112"/>
    </row>
    <row r="13" spans="1:5" ht="13.9" customHeight="1">
      <c r="A13" s="112"/>
      <c r="B13" s="103" t="s">
        <v>19</v>
      </c>
      <c r="C13" s="202"/>
      <c r="D13" s="200"/>
      <c r="E13" s="200"/>
    </row>
    <row r="14" spans="1:5" ht="13.9" customHeight="1">
      <c r="A14" s="112"/>
      <c r="B14" s="103" t="s">
        <v>25</v>
      </c>
      <c r="C14" s="202"/>
      <c r="D14" s="200"/>
      <c r="E14" s="200"/>
    </row>
    <row r="15" spans="1:5" ht="13.9" customHeight="1">
      <c r="A15" s="112"/>
      <c r="B15" s="103" t="s">
        <v>26</v>
      </c>
      <c r="C15" s="202"/>
      <c r="D15" s="200"/>
      <c r="E15" s="200"/>
    </row>
    <row r="16" spans="1:5" ht="13.9" customHeight="1">
      <c r="A16" s="112"/>
      <c r="B16" s="103" t="s">
        <v>27</v>
      </c>
      <c r="C16" s="202"/>
      <c r="D16" s="200"/>
      <c r="E16" s="200"/>
    </row>
    <row r="17" spans="1:5" ht="14.5" customHeight="1">
      <c r="A17" s="112"/>
      <c r="B17" s="103" t="s">
        <v>195</v>
      </c>
      <c r="C17" s="113"/>
      <c r="D17" s="111"/>
      <c r="E17" s="113"/>
    </row>
    <row r="18" spans="1:5" ht="14.5" customHeight="1">
      <c r="A18" s="112"/>
      <c r="B18" s="204"/>
      <c r="C18" s="205"/>
      <c r="D18" s="205"/>
      <c r="E18" s="206"/>
    </row>
    <row r="19" spans="1:5" ht="14.5" customHeight="1">
      <c r="A19" s="112"/>
      <c r="B19" s="205"/>
      <c r="C19" s="205"/>
      <c r="D19" s="205"/>
      <c r="E19" s="206"/>
    </row>
    <row r="20" spans="1:5" ht="14.5" customHeight="1">
      <c r="A20" s="112"/>
      <c r="B20" s="207"/>
      <c r="C20" s="207"/>
      <c r="D20" s="207"/>
      <c r="E20" s="208"/>
    </row>
    <row r="21" spans="1:5" ht="15" customHeight="1">
      <c r="A21" s="102"/>
      <c r="B21" s="111"/>
      <c r="C21" s="111"/>
      <c r="D21" s="111"/>
      <c r="E21" s="111"/>
    </row>
    <row r="22" spans="1:5" ht="15" customHeight="1">
      <c r="A22" s="136" t="s">
        <v>28</v>
      </c>
      <c r="B22" s="114"/>
      <c r="C22" s="114"/>
      <c r="D22" s="114"/>
      <c r="E22" s="114"/>
    </row>
    <row r="23" spans="1:5" ht="13.9" customHeight="1">
      <c r="A23" s="137" t="s">
        <v>29</v>
      </c>
      <c r="B23" s="114"/>
      <c r="C23" s="114"/>
      <c r="D23" s="114"/>
      <c r="E23" s="114"/>
    </row>
    <row r="24" spans="1:5" ht="13.9" customHeight="1">
      <c r="A24" s="114"/>
      <c r="B24" s="103" t="s">
        <v>30</v>
      </c>
      <c r="C24" s="202"/>
      <c r="D24" s="200"/>
      <c r="E24" s="200"/>
    </row>
    <row r="25" spans="1:5" ht="13.9" customHeight="1">
      <c r="A25" s="114"/>
      <c r="B25" s="103" t="s">
        <v>31</v>
      </c>
      <c r="C25" s="202"/>
      <c r="D25" s="200"/>
      <c r="E25" s="200"/>
    </row>
    <row r="26" spans="1:5" ht="13.9" customHeight="1">
      <c r="A26" s="114"/>
      <c r="B26" s="103" t="s">
        <v>32</v>
      </c>
      <c r="C26" s="200"/>
      <c r="D26" s="200"/>
      <c r="E26" s="200"/>
    </row>
    <row r="27" spans="1:5" ht="13.9" customHeight="1">
      <c r="A27" s="114"/>
      <c r="B27" s="103" t="s">
        <v>33</v>
      </c>
      <c r="C27" s="203"/>
      <c r="D27" s="203"/>
      <c r="E27" s="203"/>
    </row>
    <row r="28" spans="1:5" ht="14.5" customHeight="1">
      <c r="A28" s="114"/>
      <c r="B28" s="103" t="s">
        <v>34</v>
      </c>
      <c r="C28" s="199"/>
      <c r="D28" s="200"/>
      <c r="E28" s="200"/>
    </row>
    <row r="29" spans="1:5" ht="13.9" customHeight="1">
      <c r="A29" s="114"/>
      <c r="B29" s="103" t="s">
        <v>35</v>
      </c>
      <c r="C29" s="201"/>
      <c r="D29" s="201"/>
      <c r="E29" s="201"/>
    </row>
    <row r="30" spans="1:5" ht="13.9" customHeight="1">
      <c r="A30" s="114"/>
      <c r="B30" s="262" t="s">
        <v>210</v>
      </c>
      <c r="C30" s="184"/>
      <c r="D30" s="184"/>
      <c r="E30" s="184"/>
    </row>
    <row r="31" spans="1:5" ht="15" customHeight="1">
      <c r="A31" s="114"/>
      <c r="B31" s="103" t="s">
        <v>36</v>
      </c>
      <c r="C31" s="200"/>
      <c r="D31" s="200"/>
      <c r="E31" s="200"/>
    </row>
    <row r="32" spans="1:5" ht="13.9" customHeight="1">
      <c r="A32" s="114"/>
      <c r="B32" s="102"/>
      <c r="C32" s="115"/>
      <c r="D32" s="115"/>
      <c r="E32" s="115"/>
    </row>
    <row r="33" spans="1:5" ht="13.9" customHeight="1">
      <c r="A33" s="137" t="s">
        <v>37</v>
      </c>
      <c r="B33" s="114"/>
      <c r="C33" s="116"/>
      <c r="D33" s="116"/>
      <c r="E33" s="116"/>
    </row>
    <row r="34" spans="1:5" ht="15" customHeight="1">
      <c r="A34" s="114"/>
      <c r="B34" s="103" t="s">
        <v>30</v>
      </c>
      <c r="C34" s="202"/>
      <c r="D34" s="200"/>
      <c r="E34" s="200"/>
    </row>
    <row r="35" spans="1:5" ht="15" customHeight="1">
      <c r="A35" s="114"/>
      <c r="B35" s="103" t="s">
        <v>31</v>
      </c>
      <c r="C35" s="202"/>
      <c r="D35" s="200"/>
      <c r="E35" s="200"/>
    </row>
    <row r="36" spans="1:5" ht="15" customHeight="1">
      <c r="A36" s="114"/>
      <c r="B36" s="103" t="s">
        <v>32</v>
      </c>
      <c r="C36" s="200"/>
      <c r="D36" s="200"/>
      <c r="E36" s="200"/>
    </row>
    <row r="37" spans="1:5" ht="13.9" customHeight="1">
      <c r="A37" s="114"/>
      <c r="B37" s="103" t="s">
        <v>33</v>
      </c>
      <c r="C37" s="203"/>
      <c r="D37" s="203"/>
      <c r="E37" s="203"/>
    </row>
    <row r="38" spans="1:5" ht="14.5" customHeight="1">
      <c r="A38" s="114"/>
      <c r="B38" s="103" t="s">
        <v>34</v>
      </c>
      <c r="C38" s="199"/>
      <c r="D38" s="200"/>
      <c r="E38" s="200"/>
    </row>
    <row r="39" spans="1:5" ht="15" customHeight="1">
      <c r="A39" s="114"/>
      <c r="B39" s="103" t="s">
        <v>35</v>
      </c>
      <c r="C39" s="201"/>
      <c r="D39" s="201"/>
      <c r="E39" s="201"/>
    </row>
    <row r="40" spans="1:5" ht="14.25" customHeight="1">
      <c r="A40" s="114"/>
      <c r="B40" s="103" t="s">
        <v>36</v>
      </c>
      <c r="C40" s="200"/>
      <c r="D40" s="200"/>
      <c r="E40" s="200"/>
    </row>
    <row r="41" spans="1:5" ht="14.25" customHeight="1">
      <c r="A41" s="114"/>
      <c r="B41" s="102"/>
      <c r="C41" s="115"/>
      <c r="D41" s="115"/>
      <c r="E41" s="115"/>
    </row>
    <row r="42" spans="1:5" ht="14.25" customHeight="1">
      <c r="A42" s="137" t="s">
        <v>38</v>
      </c>
      <c r="B42" s="114"/>
      <c r="C42" s="114"/>
      <c r="D42" s="114"/>
      <c r="E42" s="114"/>
    </row>
    <row r="43" spans="1:5" ht="14.25" customHeight="1">
      <c r="A43" s="114"/>
      <c r="B43" s="103" t="s">
        <v>30</v>
      </c>
      <c r="C43" s="202"/>
      <c r="D43" s="200"/>
      <c r="E43" s="200"/>
    </row>
    <row r="44" spans="1:5" ht="14.25" customHeight="1">
      <c r="A44" s="114"/>
      <c r="B44" s="103" t="s">
        <v>31</v>
      </c>
      <c r="C44" s="202"/>
      <c r="D44" s="200"/>
      <c r="E44" s="200"/>
    </row>
    <row r="45" spans="1:5" ht="14.5" customHeight="1">
      <c r="A45" s="114"/>
      <c r="B45" s="103" t="s">
        <v>32</v>
      </c>
      <c r="C45" s="200"/>
      <c r="D45" s="200"/>
      <c r="E45" s="200"/>
    </row>
    <row r="46" spans="1:5" ht="14.25" customHeight="1">
      <c r="A46" s="114"/>
      <c r="B46" s="103" t="s">
        <v>33</v>
      </c>
      <c r="C46" s="203"/>
      <c r="D46" s="203"/>
      <c r="E46" s="203"/>
    </row>
    <row r="47" spans="1:5" ht="15" customHeight="1">
      <c r="A47" s="114"/>
      <c r="B47" s="103" t="s">
        <v>34</v>
      </c>
      <c r="C47" s="199"/>
      <c r="D47" s="200"/>
      <c r="E47" s="200"/>
    </row>
    <row r="48" spans="1:5" ht="15" customHeight="1">
      <c r="A48" s="114"/>
      <c r="B48" s="103" t="s">
        <v>35</v>
      </c>
      <c r="C48" s="201"/>
      <c r="D48" s="201"/>
      <c r="E48" s="201"/>
    </row>
    <row r="49" spans="1:5" ht="15" customHeight="1">
      <c r="A49" s="138"/>
      <c r="B49" s="117" t="s">
        <v>36</v>
      </c>
      <c r="C49" s="200"/>
      <c r="D49" s="200"/>
      <c r="E49" s="200"/>
    </row>
  </sheetData>
  <mergeCells count="28">
    <mergeCell ref="C4:E4"/>
    <mergeCell ref="C13:E13"/>
    <mergeCell ref="C14:E14"/>
    <mergeCell ref="C15:E15"/>
    <mergeCell ref="C16:E16"/>
    <mergeCell ref="B8:E10"/>
    <mergeCell ref="B18:E20"/>
    <mergeCell ref="C24:E24"/>
    <mergeCell ref="C25:E25"/>
    <mergeCell ref="C26:E26"/>
    <mergeCell ref="C27:E27"/>
    <mergeCell ref="C28:E28"/>
    <mergeCell ref="C29:E29"/>
    <mergeCell ref="C31:E31"/>
    <mergeCell ref="C34:E34"/>
    <mergeCell ref="C35:E35"/>
    <mergeCell ref="C36:E36"/>
    <mergeCell ref="C37:E37"/>
    <mergeCell ref="C38:E38"/>
    <mergeCell ref="C39:E39"/>
    <mergeCell ref="C40:E40"/>
    <mergeCell ref="C47:E47"/>
    <mergeCell ref="C48:E48"/>
    <mergeCell ref="C49:E49"/>
    <mergeCell ref="C43:E43"/>
    <mergeCell ref="C44:E44"/>
    <mergeCell ref="C45:E45"/>
    <mergeCell ref="C46:E46"/>
  </mergeCells>
  <printOptions horizontalCentered="1"/>
  <pageMargins left="0.7" right="0.7" top="0.75" bottom="0.75" header="0.3" footer="0.3"/>
  <pageSetup fitToHeight="0" fitToWidth="1" horizontalDpi="600" verticalDpi="600" orientation="portrait" scale="98" r:id="rId3"/>
  <headerFooter>
    <oddFooter>&amp;C&amp;"Helvetica Neue,Regular"&amp;12&amp;K000000&amp;P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8"/>
  <sheetViews>
    <sheetView showGridLines="0" workbookViewId="0" topLeftCell="A30">
      <selection activeCell="B62" sqref="B62"/>
    </sheetView>
  </sheetViews>
  <sheetFormatPr defaultColWidth="11.28125" defaultRowHeight="12.75" customHeight="1"/>
  <cols>
    <col min="1" max="1" width="33.8515625" style="6" bestFit="1" customWidth="1"/>
    <col min="2" max="2" width="30.7109375" style="6" customWidth="1"/>
    <col min="3" max="3" width="1.7109375" style="6" customWidth="1"/>
    <col min="4" max="4" width="32.140625" style="6" customWidth="1"/>
    <col min="5" max="255" width="11.28125" style="6" customWidth="1"/>
  </cols>
  <sheetData>
    <row r="1" spans="1:4" ht="15.75" customHeight="1">
      <c r="A1" s="225" t="s">
        <v>40</v>
      </c>
      <c r="B1" s="226"/>
      <c r="C1" s="226"/>
      <c r="D1" s="227"/>
    </row>
    <row r="2" spans="1:4" ht="12.75" customHeight="1">
      <c r="A2" s="217" t="s">
        <v>41</v>
      </c>
      <c r="B2" s="228"/>
      <c r="C2" s="228"/>
      <c r="D2" s="228"/>
    </row>
    <row r="3" spans="1:4" ht="12.75" customHeight="1">
      <c r="A3" s="10" t="s">
        <v>42</v>
      </c>
      <c r="B3" s="221" t="s">
        <v>43</v>
      </c>
      <c r="C3" s="222"/>
      <c r="D3" s="222"/>
    </row>
    <row r="4" spans="1:4" ht="12.75" customHeight="1">
      <c r="A4" s="12" t="s">
        <v>44</v>
      </c>
      <c r="B4" s="215" t="s">
        <v>45</v>
      </c>
      <c r="C4" s="216"/>
      <c r="D4" s="216"/>
    </row>
    <row r="5" spans="1:4" ht="12.75" customHeight="1">
      <c r="A5" s="14"/>
      <c r="B5" s="215" t="s">
        <v>46</v>
      </c>
      <c r="C5" s="216"/>
      <c r="D5" s="216"/>
    </row>
    <row r="6" spans="1:4" ht="12.75" customHeight="1">
      <c r="A6" s="14"/>
      <c r="B6" s="215" t="s">
        <v>47</v>
      </c>
      <c r="C6" s="216"/>
      <c r="D6" s="216"/>
    </row>
    <row r="7" spans="1:4" ht="12.75" customHeight="1">
      <c r="A7" s="14"/>
      <c r="B7" s="215" t="s">
        <v>48</v>
      </c>
      <c r="C7" s="216"/>
      <c r="D7" s="216"/>
    </row>
    <row r="8" spans="1:4" ht="12.75" customHeight="1">
      <c r="A8" s="14"/>
      <c r="B8" s="215" t="s">
        <v>49</v>
      </c>
      <c r="C8" s="216"/>
      <c r="D8" s="216"/>
    </row>
    <row r="9" spans="1:4" ht="12.75" customHeight="1">
      <c r="A9" s="14"/>
      <c r="B9" s="215" t="s">
        <v>50</v>
      </c>
      <c r="C9" s="216"/>
      <c r="D9" s="216"/>
    </row>
    <row r="10" spans="1:4" ht="12.75" customHeight="1">
      <c r="A10" s="14"/>
      <c r="B10" s="215" t="s">
        <v>51</v>
      </c>
      <c r="C10" s="216"/>
      <c r="D10" s="216"/>
    </row>
    <row r="11" spans="1:4" ht="12.75" customHeight="1">
      <c r="A11" s="12" t="s">
        <v>52</v>
      </c>
      <c r="B11" s="215" t="s">
        <v>45</v>
      </c>
      <c r="C11" s="216"/>
      <c r="D11" s="216"/>
    </row>
    <row r="12" spans="1:4" ht="12.75" customHeight="1">
      <c r="A12" s="14"/>
      <c r="B12" s="215" t="s">
        <v>53</v>
      </c>
      <c r="C12" s="216"/>
      <c r="D12" s="216"/>
    </row>
    <row r="13" spans="1:4" ht="12.75" customHeight="1">
      <c r="A13" s="14"/>
      <c r="B13" s="215" t="s">
        <v>54</v>
      </c>
      <c r="C13" s="216"/>
      <c r="D13" s="216"/>
    </row>
    <row r="14" spans="1:4" ht="12.75" customHeight="1">
      <c r="A14" s="14"/>
      <c r="B14" s="215" t="s">
        <v>55</v>
      </c>
      <c r="C14" s="216"/>
      <c r="D14" s="216"/>
    </row>
    <row r="15" spans="1:4" ht="12.75" customHeight="1">
      <c r="A15" s="14"/>
      <c r="B15" s="215" t="s">
        <v>56</v>
      </c>
      <c r="C15" s="216"/>
      <c r="D15" s="216"/>
    </row>
    <row r="16" spans="1:4" ht="12.75" customHeight="1">
      <c r="A16" s="14"/>
      <c r="B16" s="215" t="s">
        <v>57</v>
      </c>
      <c r="C16" s="216"/>
      <c r="D16" s="216"/>
    </row>
    <row r="17" spans="1:4" ht="12.75" customHeight="1">
      <c r="A17" s="14"/>
      <c r="B17" s="215" t="s">
        <v>58</v>
      </c>
      <c r="C17" s="216"/>
      <c r="D17" s="216"/>
    </row>
    <row r="18" spans="1:4" ht="12.75" customHeight="1">
      <c r="A18" s="14"/>
      <c r="B18" s="215" t="s">
        <v>59</v>
      </c>
      <c r="C18" s="216"/>
      <c r="D18" s="216"/>
    </row>
    <row r="19" spans="1:4" ht="12.75" customHeight="1">
      <c r="A19" s="14"/>
      <c r="B19" s="215" t="s">
        <v>60</v>
      </c>
      <c r="C19" s="216"/>
      <c r="D19" s="216"/>
    </row>
    <row r="20" spans="1:4" ht="12.75" customHeight="1">
      <c r="A20" s="15" t="s">
        <v>61</v>
      </c>
      <c r="B20" s="215" t="s">
        <v>45</v>
      </c>
      <c r="C20" s="216"/>
      <c r="D20" s="216"/>
    </row>
    <row r="21" spans="1:4" ht="12.75" customHeight="1">
      <c r="A21" s="217" t="s">
        <v>62</v>
      </c>
      <c r="B21" s="218"/>
      <c r="C21" s="218"/>
      <c r="D21" s="218"/>
    </row>
    <row r="22" spans="1:4" ht="12.75" customHeight="1">
      <c r="A22" s="10" t="s">
        <v>63</v>
      </c>
      <c r="B22" s="221" t="s">
        <v>64</v>
      </c>
      <c r="C22" s="222"/>
      <c r="D22" s="222"/>
    </row>
    <row r="23" spans="1:4" ht="12.75" customHeight="1">
      <c r="A23" s="12" t="s">
        <v>65</v>
      </c>
      <c r="B23" s="215" t="s">
        <v>66</v>
      </c>
      <c r="C23" s="216"/>
      <c r="D23" s="216"/>
    </row>
    <row r="24" spans="1:4" ht="12.75" customHeight="1">
      <c r="A24" s="14"/>
      <c r="B24" s="215" t="s">
        <v>67</v>
      </c>
      <c r="C24" s="216"/>
      <c r="D24" s="216"/>
    </row>
    <row r="25" spans="1:4" ht="12.75" customHeight="1">
      <c r="A25" s="14"/>
      <c r="B25" s="215" t="s">
        <v>68</v>
      </c>
      <c r="C25" s="216"/>
      <c r="D25" s="216"/>
    </row>
    <row r="26" spans="1:4" ht="12.75" customHeight="1">
      <c r="A26" s="14"/>
      <c r="B26" s="215" t="s">
        <v>69</v>
      </c>
      <c r="C26" s="216"/>
      <c r="D26" s="216"/>
    </row>
    <row r="27" spans="1:4" ht="12.75" customHeight="1">
      <c r="A27" s="14"/>
      <c r="B27" s="215" t="s">
        <v>70</v>
      </c>
      <c r="C27" s="216"/>
      <c r="D27" s="216"/>
    </row>
    <row r="28" spans="1:4" ht="12.75" customHeight="1">
      <c r="A28" s="14"/>
      <c r="B28" s="215" t="s">
        <v>50</v>
      </c>
      <c r="C28" s="216"/>
      <c r="D28" s="216"/>
    </row>
    <row r="29" spans="1:4" ht="12.75" customHeight="1">
      <c r="A29" s="12" t="s">
        <v>71</v>
      </c>
      <c r="B29" s="215" t="s">
        <v>72</v>
      </c>
      <c r="C29" s="216"/>
      <c r="D29" s="216"/>
    </row>
    <row r="30" spans="1:4" ht="12.75" customHeight="1">
      <c r="A30" s="14"/>
      <c r="B30" s="215" t="s">
        <v>53</v>
      </c>
      <c r="C30" s="216"/>
      <c r="D30" s="216"/>
    </row>
    <row r="31" spans="1:4" ht="12.75" customHeight="1">
      <c r="A31" s="14"/>
      <c r="B31" s="215" t="s">
        <v>57</v>
      </c>
      <c r="C31" s="216"/>
      <c r="D31" s="216"/>
    </row>
    <row r="32" spans="1:4" ht="12.75" customHeight="1">
      <c r="A32" s="14"/>
      <c r="B32" s="215" t="s">
        <v>73</v>
      </c>
      <c r="C32" s="216"/>
      <c r="D32" s="216"/>
    </row>
    <row r="33" spans="1:4" ht="12.75" customHeight="1">
      <c r="A33" s="14"/>
      <c r="B33" s="215" t="s">
        <v>74</v>
      </c>
      <c r="C33" s="216"/>
      <c r="D33" s="216"/>
    </row>
    <row r="34" spans="1:4" ht="12.75" customHeight="1">
      <c r="A34" s="14"/>
      <c r="B34" s="215" t="s">
        <v>75</v>
      </c>
      <c r="C34" s="216"/>
      <c r="D34" s="216"/>
    </row>
    <row r="35" spans="1:4" ht="12.75" customHeight="1">
      <c r="A35" s="14"/>
      <c r="B35" s="215" t="s">
        <v>56</v>
      </c>
      <c r="C35" s="216"/>
      <c r="D35" s="216"/>
    </row>
    <row r="36" spans="1:4" ht="12.75" customHeight="1">
      <c r="A36" s="14"/>
      <c r="B36" s="215" t="s">
        <v>76</v>
      </c>
      <c r="C36" s="216"/>
      <c r="D36" s="216"/>
    </row>
    <row r="37" spans="1:4" ht="12.75" customHeight="1">
      <c r="A37" s="14"/>
      <c r="B37" s="215" t="s">
        <v>77</v>
      </c>
      <c r="C37" s="216"/>
      <c r="D37" s="216"/>
    </row>
    <row r="38" spans="1:4" ht="12.75" customHeight="1">
      <c r="A38" s="15" t="s">
        <v>78</v>
      </c>
      <c r="B38" s="215" t="s">
        <v>79</v>
      </c>
      <c r="C38" s="216"/>
      <c r="D38" s="216"/>
    </row>
    <row r="39" spans="1:4" ht="12.75" customHeight="1">
      <c r="A39" s="217" t="s">
        <v>80</v>
      </c>
      <c r="B39" s="218"/>
      <c r="C39" s="218"/>
      <c r="D39" s="218"/>
    </row>
    <row r="40" spans="1:4" ht="12.75" customHeight="1">
      <c r="A40" s="10" t="s">
        <v>206</v>
      </c>
      <c r="B40" s="221" t="s">
        <v>197</v>
      </c>
      <c r="C40" s="222"/>
      <c r="D40" s="222"/>
    </row>
    <row r="41" spans="1:4" ht="12.75" customHeight="1">
      <c r="A41" s="12" t="s">
        <v>81</v>
      </c>
      <c r="B41" s="215" t="s">
        <v>198</v>
      </c>
      <c r="C41" s="216"/>
      <c r="D41" s="216"/>
    </row>
    <row r="42" spans="1:4" ht="12.75" customHeight="1">
      <c r="A42" s="12" t="s">
        <v>82</v>
      </c>
      <c r="B42" s="216"/>
      <c r="C42" s="216"/>
      <c r="D42" s="216"/>
    </row>
    <row r="43" spans="1:4" ht="12.75" customHeight="1">
      <c r="A43" s="12" t="s">
        <v>83</v>
      </c>
      <c r="B43" s="216"/>
      <c r="C43" s="216"/>
      <c r="D43" s="216"/>
    </row>
    <row r="44" spans="1:4" ht="12.75" customHeight="1">
      <c r="A44" s="12" t="s">
        <v>84</v>
      </c>
      <c r="B44" s="216"/>
      <c r="C44" s="216"/>
      <c r="D44" s="216"/>
    </row>
    <row r="45" spans="1:4" ht="12.75" customHeight="1">
      <c r="A45" s="12" t="s">
        <v>85</v>
      </c>
      <c r="B45" s="216"/>
      <c r="C45" s="216"/>
      <c r="D45" s="216"/>
    </row>
    <row r="46" spans="1:4" ht="12.75" customHeight="1">
      <c r="A46" s="12" t="s">
        <v>86</v>
      </c>
      <c r="B46" s="216"/>
      <c r="C46" s="223"/>
      <c r="D46" s="224"/>
    </row>
    <row r="47" spans="1:4" ht="12.75" customHeight="1">
      <c r="A47" s="12" t="s">
        <v>87</v>
      </c>
      <c r="B47" s="216"/>
      <c r="C47" s="223"/>
      <c r="D47" s="224"/>
    </row>
    <row r="48" spans="1:4" ht="12.75" customHeight="1">
      <c r="A48" s="12" t="s">
        <v>88</v>
      </c>
      <c r="B48" s="216"/>
      <c r="C48" s="223"/>
      <c r="D48" s="224"/>
    </row>
    <row r="49" spans="1:4" ht="12.75" customHeight="1">
      <c r="A49" s="12" t="s">
        <v>89</v>
      </c>
      <c r="B49" s="216"/>
      <c r="C49" s="223"/>
      <c r="D49" s="224"/>
    </row>
    <row r="50" spans="1:4" ht="15" customHeight="1">
      <c r="A50" s="12" t="s">
        <v>90</v>
      </c>
      <c r="B50" s="215" t="s">
        <v>200</v>
      </c>
      <c r="C50" s="216"/>
      <c r="D50" s="216"/>
    </row>
    <row r="51" spans="1:4" ht="15" customHeight="1">
      <c r="A51" s="15" t="s">
        <v>199</v>
      </c>
      <c r="B51" s="215" t="s">
        <v>91</v>
      </c>
      <c r="C51" s="216"/>
      <c r="D51" s="216"/>
    </row>
    <row r="52" spans="1:4" ht="15" customHeight="1">
      <c r="A52" s="217" t="s">
        <v>92</v>
      </c>
      <c r="B52" s="218"/>
      <c r="C52" s="218"/>
      <c r="D52" s="218"/>
    </row>
    <row r="53" spans="1:4" ht="15" customHeight="1">
      <c r="A53" s="16" t="s">
        <v>93</v>
      </c>
      <c r="B53" s="219" t="s">
        <v>94</v>
      </c>
      <c r="C53" s="220"/>
      <c r="D53" s="220"/>
    </row>
    <row r="54" spans="1:4" ht="15" customHeight="1">
      <c r="A54" s="17" t="s">
        <v>93</v>
      </c>
      <c r="B54" s="213" t="s">
        <v>94</v>
      </c>
      <c r="C54" s="214"/>
      <c r="D54" s="214"/>
    </row>
    <row r="55" spans="1:4" ht="15" customHeight="1">
      <c r="A55" s="17" t="s">
        <v>93</v>
      </c>
      <c r="B55" s="213" t="s">
        <v>94</v>
      </c>
      <c r="C55" s="214"/>
      <c r="D55" s="214"/>
    </row>
    <row r="56" spans="1:4" ht="15" customHeight="1">
      <c r="A56" s="17" t="s">
        <v>93</v>
      </c>
      <c r="B56" s="213" t="s">
        <v>94</v>
      </c>
      <c r="C56" s="214"/>
      <c r="D56" s="214"/>
    </row>
    <row r="57" spans="1:4" ht="15" customHeight="1">
      <c r="A57" s="17" t="s">
        <v>93</v>
      </c>
      <c r="B57" s="213" t="s">
        <v>94</v>
      </c>
      <c r="C57" s="214"/>
      <c r="D57" s="214"/>
    </row>
    <row r="58" spans="1:4" ht="15" customHeight="1">
      <c r="A58" s="17" t="s">
        <v>93</v>
      </c>
      <c r="B58" s="213" t="s">
        <v>94</v>
      </c>
      <c r="C58" s="214"/>
      <c r="D58" s="214"/>
    </row>
  </sheetData>
  <mergeCells count="58">
    <mergeCell ref="B11:D11"/>
    <mergeCell ref="A1:D1"/>
    <mergeCell ref="A2:D2"/>
    <mergeCell ref="B3:D3"/>
    <mergeCell ref="B4:D4"/>
    <mergeCell ref="B5:D5"/>
    <mergeCell ref="B6:D6"/>
    <mergeCell ref="B7:D7"/>
    <mergeCell ref="B8:D8"/>
    <mergeCell ref="B9:D9"/>
    <mergeCell ref="B10:D10"/>
    <mergeCell ref="B23:D23"/>
    <mergeCell ref="B12:D12"/>
    <mergeCell ref="B13:D13"/>
    <mergeCell ref="B14:D14"/>
    <mergeCell ref="B15:D15"/>
    <mergeCell ref="B16:D16"/>
    <mergeCell ref="B17:D17"/>
    <mergeCell ref="B18:D18"/>
    <mergeCell ref="B19:D19"/>
    <mergeCell ref="B20:D20"/>
    <mergeCell ref="A21:D21"/>
    <mergeCell ref="B22:D22"/>
    <mergeCell ref="B35:D35"/>
    <mergeCell ref="B24:D24"/>
    <mergeCell ref="B25:D25"/>
    <mergeCell ref="B26:D26"/>
    <mergeCell ref="B27:D27"/>
    <mergeCell ref="B28:D28"/>
    <mergeCell ref="B29:D29"/>
    <mergeCell ref="B30:D30"/>
    <mergeCell ref="B31:D31"/>
    <mergeCell ref="B32:D32"/>
    <mergeCell ref="B33:D33"/>
    <mergeCell ref="B34:D34"/>
    <mergeCell ref="B36:D36"/>
    <mergeCell ref="B37:D37"/>
    <mergeCell ref="B38:D38"/>
    <mergeCell ref="A39:D39"/>
    <mergeCell ref="B57:D57"/>
    <mergeCell ref="B50:D50"/>
    <mergeCell ref="B40:D40"/>
    <mergeCell ref="B41:D41"/>
    <mergeCell ref="B42:D42"/>
    <mergeCell ref="B43:D43"/>
    <mergeCell ref="B44:D44"/>
    <mergeCell ref="B45:D45"/>
    <mergeCell ref="B46:D46"/>
    <mergeCell ref="B47:D47"/>
    <mergeCell ref="B48:D48"/>
    <mergeCell ref="B49:D49"/>
    <mergeCell ref="B58:D58"/>
    <mergeCell ref="B51:D51"/>
    <mergeCell ref="A52:D52"/>
    <mergeCell ref="B53:D53"/>
    <mergeCell ref="B54:D54"/>
    <mergeCell ref="B55:D55"/>
    <mergeCell ref="B56:D56"/>
  </mergeCells>
  <printOptions horizontalCentered="1"/>
  <pageMargins left="0.4" right="0.4" top="0.511811" bottom="0.511811" header="0.511811" footer="0.511811"/>
  <pageSetup fitToHeight="1" fitToWidth="1" horizontalDpi="600" verticalDpi="600" orientation="portrait" scale="95" r:id="rId1"/>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5"/>
  <sheetViews>
    <sheetView showGridLines="0" workbookViewId="0" topLeftCell="A5">
      <selection activeCell="I26" sqref="I26"/>
    </sheetView>
  </sheetViews>
  <sheetFormatPr defaultColWidth="9.140625" defaultRowHeight="13.5" customHeight="1"/>
  <cols>
    <col min="1" max="1" width="8.421875" style="6" customWidth="1"/>
    <col min="2" max="2" width="20.421875" style="6" customWidth="1"/>
    <col min="3" max="3" width="1.421875" style="6" customWidth="1"/>
    <col min="4" max="4" width="10.140625" style="6" customWidth="1"/>
    <col min="5" max="5" width="1.421875" style="6" customWidth="1"/>
    <col min="6" max="6" width="12.28125" style="6" customWidth="1"/>
    <col min="7" max="7" width="1.421875" style="6" customWidth="1"/>
    <col min="8" max="8" width="21.57421875" style="6" customWidth="1"/>
    <col min="9" max="9" width="14.421875" style="6" customWidth="1"/>
    <col min="10" max="255" width="9.140625" style="6" customWidth="1"/>
  </cols>
  <sheetData>
    <row r="1" spans="1:9" ht="13.9" customHeight="1">
      <c r="A1" s="140">
        <f>'Part 1 - Proposal'!C4</f>
        <v>0</v>
      </c>
      <c r="B1" s="1"/>
      <c r="C1" s="1"/>
      <c r="D1" s="1"/>
      <c r="E1" s="1"/>
      <c r="F1" s="1"/>
      <c r="G1" s="1"/>
      <c r="H1" s="1"/>
      <c r="I1" s="1"/>
    </row>
    <row r="2" spans="1:9" ht="13.9" customHeight="1">
      <c r="A2" s="141" t="s">
        <v>95</v>
      </c>
      <c r="B2" s="1"/>
      <c r="C2" s="1"/>
      <c r="D2" s="1"/>
      <c r="E2" s="1"/>
      <c r="F2" s="1"/>
      <c r="G2" s="1"/>
      <c r="H2" s="1"/>
      <c r="I2" s="98" t="s">
        <v>96</v>
      </c>
    </row>
    <row r="3" spans="1:9" ht="13.9" customHeight="1">
      <c r="A3" s="142" t="str">
        <f>'Part 1 - Proposal'!A2</f>
        <v>v4</v>
      </c>
      <c r="B3" s="1"/>
      <c r="C3" s="1"/>
      <c r="D3" s="1"/>
      <c r="E3" s="1"/>
      <c r="F3" s="1"/>
      <c r="G3" s="1"/>
      <c r="H3" s="2" t="s">
        <v>22</v>
      </c>
      <c r="I3" s="143">
        <f>'Part 1 - Proposal'!C6</f>
        <v>0</v>
      </c>
    </row>
    <row r="4" spans="1:9" ht="13.9" customHeight="1">
      <c r="A4" s="144" t="s">
        <v>97</v>
      </c>
      <c r="B4" s="3"/>
      <c r="C4" s="3"/>
      <c r="D4" s="3"/>
      <c r="E4" s="3"/>
      <c r="F4" s="3"/>
      <c r="G4" s="3"/>
      <c r="H4" s="3"/>
      <c r="I4" s="3"/>
    </row>
    <row r="5" spans="1:9" ht="41.25" customHeight="1">
      <c r="A5" s="145"/>
      <c r="B5" s="1"/>
      <c r="C5" s="1"/>
      <c r="D5" s="153" t="s">
        <v>98</v>
      </c>
      <c r="E5" s="154"/>
      <c r="F5" s="120" t="s">
        <v>99</v>
      </c>
      <c r="G5" s="154"/>
      <c r="H5" s="155" t="s">
        <v>100</v>
      </c>
      <c r="I5" s="152" t="s">
        <v>208</v>
      </c>
    </row>
    <row r="6" spans="1:9" ht="13.9" customHeight="1">
      <c r="A6" s="146" t="s">
        <v>101</v>
      </c>
      <c r="B6" s="1"/>
      <c r="C6" s="1"/>
      <c r="D6" s="1"/>
      <c r="E6" s="1"/>
      <c r="F6" s="1"/>
      <c r="G6" s="1"/>
      <c r="H6" s="1"/>
      <c r="I6" s="1"/>
    </row>
    <row r="7" spans="1:9" ht="13.9" customHeight="1">
      <c r="A7" s="147"/>
      <c r="B7" s="2" t="s">
        <v>102</v>
      </c>
      <c r="C7" s="1"/>
      <c r="D7" s="177">
        <v>60</v>
      </c>
      <c r="E7" s="178"/>
      <c r="F7" s="179">
        <v>20</v>
      </c>
      <c r="G7" s="1"/>
      <c r="H7" s="19">
        <f>F7*D7</f>
        <v>1200</v>
      </c>
      <c r="I7" s="183">
        <f>F7+5</f>
        <v>25</v>
      </c>
    </row>
    <row r="8" spans="1:9" ht="13.9" customHeight="1">
      <c r="A8" s="147"/>
      <c r="B8" s="182" t="s">
        <v>203</v>
      </c>
      <c r="C8" s="1"/>
      <c r="D8" s="177"/>
      <c r="E8" s="178"/>
      <c r="F8" s="179">
        <v>0</v>
      </c>
      <c r="G8" s="1"/>
      <c r="H8" s="23">
        <f>F8*D8</f>
        <v>0</v>
      </c>
      <c r="I8" s="20"/>
    </row>
    <row r="9" spans="1:9" ht="13.9" customHeight="1">
      <c r="A9" s="147"/>
      <c r="B9" s="2" t="s">
        <v>103</v>
      </c>
      <c r="C9" s="1"/>
      <c r="D9" s="176">
        <v>0</v>
      </c>
      <c r="E9" s="178"/>
      <c r="F9" s="179">
        <v>0</v>
      </c>
      <c r="G9" s="1"/>
      <c r="H9" s="23">
        <f>F9*D9</f>
        <v>0</v>
      </c>
      <c r="I9" s="1"/>
    </row>
    <row r="10" spans="1:9" ht="13.9" customHeight="1">
      <c r="A10" s="147"/>
      <c r="B10" s="2" t="s">
        <v>104</v>
      </c>
      <c r="C10" s="1"/>
      <c r="D10" s="176">
        <v>0</v>
      </c>
      <c r="E10" s="178"/>
      <c r="F10" s="179">
        <v>0</v>
      </c>
      <c r="G10" s="1"/>
      <c r="H10" s="23">
        <f>F10*D10</f>
        <v>0</v>
      </c>
      <c r="I10" s="1"/>
    </row>
    <row r="11" spans="1:9" ht="13.9" customHeight="1">
      <c r="A11" s="147"/>
      <c r="B11" s="2" t="s">
        <v>105</v>
      </c>
      <c r="C11" s="1"/>
      <c r="D11" s="176"/>
      <c r="E11" s="178"/>
      <c r="F11" s="179">
        <v>0</v>
      </c>
      <c r="G11" s="1"/>
      <c r="H11" s="23">
        <f>F11*D11</f>
        <v>0</v>
      </c>
      <c r="I11" s="1"/>
    </row>
    <row r="12" spans="1:9" ht="13.9" customHeight="1">
      <c r="A12" s="146" t="s">
        <v>106</v>
      </c>
      <c r="B12" s="1"/>
      <c r="C12" s="1"/>
      <c r="D12" s="180"/>
      <c r="E12" s="178"/>
      <c r="F12" s="181"/>
      <c r="G12" s="1"/>
      <c r="H12" s="23"/>
      <c r="I12" s="1"/>
    </row>
    <row r="13" spans="1:9" ht="13.9" customHeight="1">
      <c r="A13" s="147"/>
      <c r="B13" s="182" t="s">
        <v>201</v>
      </c>
      <c r="C13" s="1"/>
      <c r="D13" s="177"/>
      <c r="E13" s="178"/>
      <c r="F13" s="179">
        <v>0</v>
      </c>
      <c r="G13" s="1"/>
      <c r="H13" s="23">
        <f>F13*D13</f>
        <v>0</v>
      </c>
      <c r="I13" s="1"/>
    </row>
    <row r="14" spans="1:9" ht="13.9" customHeight="1">
      <c r="A14" s="147"/>
      <c r="B14" s="182" t="s">
        <v>202</v>
      </c>
      <c r="C14" s="1"/>
      <c r="D14" s="177"/>
      <c r="E14" s="178"/>
      <c r="F14" s="179">
        <v>0</v>
      </c>
      <c r="G14" s="1"/>
      <c r="H14" s="23">
        <f>F14*D14</f>
        <v>0</v>
      </c>
      <c r="I14" s="1"/>
    </row>
    <row r="15" spans="1:9" ht="13.9" customHeight="1">
      <c r="A15" s="147"/>
      <c r="B15" s="2" t="s">
        <v>103</v>
      </c>
      <c r="C15" s="1"/>
      <c r="D15" s="179">
        <v>0</v>
      </c>
      <c r="E15" s="178"/>
      <c r="F15" s="179">
        <v>0</v>
      </c>
      <c r="G15" s="1"/>
      <c r="H15" s="23">
        <f>F15*D15</f>
        <v>0</v>
      </c>
      <c r="I15" s="1"/>
    </row>
    <row r="16" spans="1:9" ht="13.9" customHeight="1">
      <c r="A16" s="147"/>
      <c r="B16" s="2" t="s">
        <v>104</v>
      </c>
      <c r="C16" s="1"/>
      <c r="D16" s="179">
        <v>0</v>
      </c>
      <c r="E16" s="178"/>
      <c r="F16" s="179">
        <v>0</v>
      </c>
      <c r="G16" s="1"/>
      <c r="H16" s="23">
        <f>F16*D16</f>
        <v>0</v>
      </c>
      <c r="I16" s="1"/>
    </row>
    <row r="17" spans="1:9" ht="13.9" customHeight="1">
      <c r="A17" s="147"/>
      <c r="B17" s="2" t="s">
        <v>105</v>
      </c>
      <c r="C17" s="1"/>
      <c r="D17" s="179">
        <v>0</v>
      </c>
      <c r="E17" s="178"/>
      <c r="F17" s="179">
        <v>0</v>
      </c>
      <c r="G17" s="1"/>
      <c r="H17" s="23">
        <f>F17*D17</f>
        <v>0</v>
      </c>
      <c r="I17" s="1"/>
    </row>
    <row r="18" spans="1:9" ht="13.9" customHeight="1">
      <c r="A18" s="147"/>
      <c r="B18" s="1"/>
      <c r="C18" s="1"/>
      <c r="D18" s="24"/>
      <c r="E18" s="1"/>
      <c r="F18" s="25"/>
      <c r="G18" s="1"/>
      <c r="H18" s="23"/>
      <c r="I18" s="1"/>
    </row>
    <row r="19" spans="1:9" ht="13.9" customHeight="1">
      <c r="A19" s="146" t="s">
        <v>107</v>
      </c>
      <c r="B19" s="1"/>
      <c r="C19" s="1"/>
      <c r="D19" s="27"/>
      <c r="E19" s="1"/>
      <c r="F19" s="1"/>
      <c r="G19" s="1"/>
      <c r="H19" s="26"/>
      <c r="I19" s="1"/>
    </row>
    <row r="20" spans="1:9" ht="13.9" customHeight="1">
      <c r="A20" s="147"/>
      <c r="B20" s="1"/>
      <c r="C20" s="1"/>
      <c r="D20" s="27"/>
      <c r="E20" s="1"/>
      <c r="F20" s="28"/>
      <c r="G20" s="1"/>
      <c r="H20" s="29"/>
      <c r="I20" s="1"/>
    </row>
    <row r="21" spans="1:9" ht="13.9" customHeight="1">
      <c r="A21" s="146" t="s">
        <v>108</v>
      </c>
      <c r="B21" s="1"/>
      <c r="C21" s="1"/>
      <c r="D21" s="27"/>
      <c r="E21" s="1"/>
      <c r="F21" s="28"/>
      <c r="G21" s="1"/>
      <c r="H21" s="23"/>
      <c r="I21" s="1"/>
    </row>
    <row r="22" spans="1:9" ht="14.5" customHeight="1">
      <c r="A22" s="145"/>
      <c r="B22" s="30" t="s">
        <v>109</v>
      </c>
      <c r="C22" s="1"/>
      <c r="D22" s="18"/>
      <c r="E22" s="1"/>
      <c r="F22" s="26"/>
      <c r="G22" s="1"/>
      <c r="H22" s="23">
        <f>F22*D22</f>
        <v>0</v>
      </c>
      <c r="I22" s="1"/>
    </row>
    <row r="23" spans="1:9" ht="14.5" customHeight="1">
      <c r="A23" s="145"/>
      <c r="B23" s="30" t="s">
        <v>110</v>
      </c>
      <c r="C23" s="1"/>
      <c r="D23" s="21"/>
      <c r="E23" s="1"/>
      <c r="F23" s="22"/>
      <c r="G23" s="1"/>
      <c r="H23" s="23">
        <f>F23*D23</f>
        <v>0</v>
      </c>
      <c r="I23" s="1"/>
    </row>
    <row r="24" spans="1:9" ht="14.5" customHeight="1">
      <c r="A24" s="145"/>
      <c r="B24" s="31"/>
      <c r="C24" s="1"/>
      <c r="D24" s="32"/>
      <c r="E24" s="1"/>
      <c r="F24" s="32"/>
      <c r="G24" s="1"/>
      <c r="H24" s="33"/>
      <c r="I24" s="1"/>
    </row>
    <row r="25" spans="1:9" ht="14.5" customHeight="1">
      <c r="A25" s="1"/>
      <c r="B25" s="1"/>
      <c r="C25" s="1"/>
      <c r="D25" s="1"/>
      <c r="E25" s="1"/>
      <c r="F25" s="34" t="s">
        <v>111</v>
      </c>
      <c r="G25" s="1"/>
      <c r="H25" s="35">
        <f>SUM(H7:H24)</f>
        <v>1200</v>
      </c>
      <c r="I25" s="1"/>
    </row>
    <row r="26" spans="1:9" ht="13.9" customHeight="1">
      <c r="A26" s="185" t="s">
        <v>209</v>
      </c>
      <c r="B26" s="185"/>
      <c r="C26" s="185"/>
      <c r="D26" s="185"/>
      <c r="E26" s="186"/>
      <c r="F26" s="186"/>
      <c r="G26" s="186"/>
      <c r="H26" s="187"/>
      <c r="I26" s="188">
        <f>(ROUNDUP(0.2*H25,3))</f>
        <v>240</v>
      </c>
    </row>
    <row r="27" spans="1:9" ht="13.9" customHeight="1">
      <c r="A27" s="148" t="s">
        <v>112</v>
      </c>
      <c r="B27" s="37"/>
      <c r="C27" s="37"/>
      <c r="D27" s="37"/>
      <c r="E27" s="37"/>
      <c r="F27" s="38"/>
      <c r="G27" s="37"/>
      <c r="H27" s="37"/>
      <c r="I27" s="37"/>
    </row>
    <row r="28" spans="1:9" ht="14.5" customHeight="1">
      <c r="A28" s="2" t="s">
        <v>113</v>
      </c>
      <c r="B28" s="1"/>
      <c r="C28" s="1"/>
      <c r="D28" s="39"/>
      <c r="E28" s="1"/>
      <c r="F28" s="1"/>
      <c r="G28" s="19"/>
      <c r="H28" s="1"/>
      <c r="I28" s="1"/>
    </row>
    <row r="29" spans="1:9" ht="14.5" customHeight="1">
      <c r="A29" s="2" t="s">
        <v>114</v>
      </c>
      <c r="B29" s="1"/>
      <c r="C29" s="1"/>
      <c r="D29" s="40"/>
      <c r="E29" s="1"/>
      <c r="F29" s="1"/>
      <c r="G29" s="23"/>
      <c r="H29" s="1"/>
      <c r="I29" s="1"/>
    </row>
    <row r="30" spans="1:9" ht="14.5" customHeight="1">
      <c r="A30" s="1"/>
      <c r="B30" s="2" t="s">
        <v>115</v>
      </c>
      <c r="C30" s="1"/>
      <c r="D30" s="41"/>
      <c r="E30" s="1"/>
      <c r="F30" s="1"/>
      <c r="G30" s="23"/>
      <c r="H30" s="1"/>
      <c r="I30" s="1"/>
    </row>
    <row r="31" spans="1:9" ht="14.5" customHeight="1">
      <c r="A31" s="1"/>
      <c r="B31" s="2" t="s">
        <v>116</v>
      </c>
      <c r="C31" s="1"/>
      <c r="D31" s="41"/>
      <c r="E31" s="1"/>
      <c r="F31" s="1"/>
      <c r="G31" s="23"/>
      <c r="H31" s="1"/>
      <c r="I31" s="1"/>
    </row>
    <row r="32" spans="1:9" ht="14.5" customHeight="1">
      <c r="A32" s="1"/>
      <c r="B32" s="2" t="s">
        <v>105</v>
      </c>
      <c r="C32" s="1"/>
      <c r="D32" s="41"/>
      <c r="E32" s="1"/>
      <c r="F32" s="1"/>
      <c r="G32" s="23"/>
      <c r="H32" s="1"/>
      <c r="I32" s="1"/>
    </row>
    <row r="33" spans="1:9" ht="14.5" customHeight="1">
      <c r="A33" s="2" t="s">
        <v>117</v>
      </c>
      <c r="B33" s="1"/>
      <c r="C33" s="1"/>
      <c r="D33" s="41"/>
      <c r="E33" s="1"/>
      <c r="F33" s="1"/>
      <c r="G33" s="23"/>
      <c r="H33" s="1"/>
      <c r="I33" s="1"/>
    </row>
    <row r="34" spans="1:9" ht="14.5" customHeight="1">
      <c r="A34" s="2" t="s">
        <v>118</v>
      </c>
      <c r="B34" s="1"/>
      <c r="C34" s="1"/>
      <c r="D34" s="41"/>
      <c r="E34" s="1"/>
      <c r="F34" s="1"/>
      <c r="G34" s="23"/>
      <c r="H34" s="1"/>
      <c r="I34" s="1"/>
    </row>
    <row r="35" spans="1:9" ht="14.5" customHeight="1">
      <c r="A35" s="2" t="s">
        <v>119</v>
      </c>
      <c r="B35" s="42"/>
      <c r="C35" s="42"/>
      <c r="D35" s="40"/>
      <c r="E35" s="1"/>
      <c r="F35" s="1"/>
      <c r="G35" s="23"/>
      <c r="H35" s="1"/>
      <c r="I35" s="1"/>
    </row>
    <row r="36" spans="1:9" ht="14.5" customHeight="1">
      <c r="A36" s="1"/>
      <c r="B36" s="2" t="s">
        <v>120</v>
      </c>
      <c r="C36" s="42"/>
      <c r="D36" s="41"/>
      <c r="E36" s="1"/>
      <c r="F36" s="1"/>
      <c r="G36" s="23"/>
      <c r="H36" s="1"/>
      <c r="I36" s="1"/>
    </row>
    <row r="37" spans="1:9" ht="14.5" customHeight="1">
      <c r="A37" s="1"/>
      <c r="B37" s="2" t="s">
        <v>121</v>
      </c>
      <c r="C37" s="1"/>
      <c r="D37" s="41"/>
      <c r="E37" s="1"/>
      <c r="F37" s="1"/>
      <c r="G37" s="23"/>
      <c r="H37" s="1"/>
      <c r="I37" s="1"/>
    </row>
    <row r="38" spans="1:9" ht="14.5" customHeight="1">
      <c r="A38" s="1"/>
      <c r="B38" s="2" t="s">
        <v>122</v>
      </c>
      <c r="C38" s="1"/>
      <c r="D38" s="41"/>
      <c r="E38" s="1"/>
      <c r="F38" s="1"/>
      <c r="G38" s="23"/>
      <c r="H38" s="1"/>
      <c r="I38" s="1"/>
    </row>
    <row r="39" spans="1:9" ht="14.25" customHeight="1">
      <c r="A39" s="1"/>
      <c r="B39" s="43" t="s">
        <v>123</v>
      </c>
      <c r="C39" s="1"/>
      <c r="D39" s="41"/>
      <c r="E39" s="1"/>
      <c r="F39" s="1"/>
      <c r="G39" s="23"/>
      <c r="H39" s="1"/>
      <c r="I39" s="1"/>
    </row>
    <row r="40" spans="1:9" ht="14.25" customHeight="1">
      <c r="A40" s="1"/>
      <c r="B40" s="2" t="s">
        <v>105</v>
      </c>
      <c r="C40" s="1"/>
      <c r="D40" s="41"/>
      <c r="E40" s="1"/>
      <c r="F40" s="1"/>
      <c r="G40" s="23"/>
      <c r="H40" s="1"/>
      <c r="I40" s="1"/>
    </row>
    <row r="41" spans="1:9" ht="14.25" customHeight="1">
      <c r="A41" s="1"/>
      <c r="B41" s="2" t="s">
        <v>105</v>
      </c>
      <c r="C41" s="1"/>
      <c r="D41" s="41"/>
      <c r="E41" s="1"/>
      <c r="F41" s="1"/>
      <c r="G41" s="23"/>
      <c r="H41" s="1"/>
      <c r="I41" s="1"/>
    </row>
    <row r="42" spans="1:9" ht="14.25" customHeight="1">
      <c r="A42" s="2" t="s">
        <v>124</v>
      </c>
      <c r="B42" s="1"/>
      <c r="C42" s="1"/>
      <c r="D42" s="41"/>
      <c r="E42" s="1"/>
      <c r="F42" s="2"/>
      <c r="G42" s="23"/>
      <c r="H42" s="1"/>
      <c r="I42" s="1"/>
    </row>
    <row r="43" spans="1:9" ht="14.25" customHeight="1">
      <c r="A43" s="2" t="s">
        <v>125</v>
      </c>
      <c r="B43" s="1"/>
      <c r="C43" s="1"/>
      <c r="D43" s="41"/>
      <c r="E43" s="1"/>
      <c r="F43" s="2"/>
      <c r="G43" s="23"/>
      <c r="H43" s="1"/>
      <c r="I43" s="1"/>
    </row>
    <row r="44" spans="1:9" ht="14.25" customHeight="1">
      <c r="A44" s="2" t="s">
        <v>126</v>
      </c>
      <c r="B44" s="1"/>
      <c r="C44" s="1"/>
      <c r="D44" s="41"/>
      <c r="E44" s="1"/>
      <c r="F44" s="1"/>
      <c r="G44" s="23"/>
      <c r="H44" s="1"/>
      <c r="I44" s="1"/>
    </row>
    <row r="45" spans="1:9" ht="14.25" customHeight="1">
      <c r="A45" s="2" t="s">
        <v>127</v>
      </c>
      <c r="B45" s="1"/>
      <c r="C45" s="1"/>
      <c r="D45" s="40"/>
      <c r="E45" s="1"/>
      <c r="F45" s="1"/>
      <c r="G45" s="23"/>
      <c r="H45" s="1"/>
      <c r="I45" s="1"/>
    </row>
    <row r="46" spans="1:9" ht="14.25" customHeight="1">
      <c r="A46" s="1"/>
      <c r="B46" s="43" t="s">
        <v>128</v>
      </c>
      <c r="C46" s="42"/>
      <c r="D46" s="41"/>
      <c r="E46" s="1"/>
      <c r="F46" s="1"/>
      <c r="G46" s="23"/>
      <c r="H46" s="1"/>
      <c r="I46" s="1"/>
    </row>
    <row r="47" spans="1:9" ht="14.25" customHeight="1">
      <c r="A47" s="1"/>
      <c r="B47" s="43" t="s">
        <v>129</v>
      </c>
      <c r="C47" s="42"/>
      <c r="D47" s="41"/>
      <c r="E47" s="1"/>
      <c r="F47" s="1"/>
      <c r="G47" s="23"/>
      <c r="H47" s="1"/>
      <c r="I47" s="1"/>
    </row>
    <row r="48" spans="1:9" ht="14.25" customHeight="1">
      <c r="A48" s="1"/>
      <c r="B48" s="43" t="s">
        <v>105</v>
      </c>
      <c r="C48" s="42"/>
      <c r="D48" s="41"/>
      <c r="E48" s="1"/>
      <c r="F48" s="2"/>
      <c r="G48" s="23"/>
      <c r="H48" s="33"/>
      <c r="I48" s="33"/>
    </row>
    <row r="49" spans="1:9" ht="15" customHeight="1">
      <c r="A49" s="2" t="s">
        <v>130</v>
      </c>
      <c r="B49" s="1"/>
      <c r="C49" s="1"/>
      <c r="D49" s="41"/>
      <c r="E49" s="44"/>
      <c r="F49" s="1"/>
      <c r="G49" s="19"/>
      <c r="H49" s="229" t="s">
        <v>131</v>
      </c>
      <c r="I49" s="230"/>
    </row>
    <row r="50" spans="1:9" ht="14.25" customHeight="1">
      <c r="A50" s="2" t="s">
        <v>132</v>
      </c>
      <c r="B50" s="1"/>
      <c r="C50" s="1"/>
      <c r="D50" s="41"/>
      <c r="E50" s="44"/>
      <c r="F50" s="1"/>
      <c r="G50" s="19"/>
      <c r="H50" s="2" t="s">
        <v>133</v>
      </c>
      <c r="I50" s="19">
        <f>H25</f>
        <v>1200</v>
      </c>
    </row>
    <row r="51" spans="1:9" ht="15" customHeight="1">
      <c r="A51" s="2" t="s">
        <v>134</v>
      </c>
      <c r="B51" s="1"/>
      <c r="C51" s="1"/>
      <c r="D51" s="40"/>
      <c r="E51" s="44"/>
      <c r="F51" s="1"/>
      <c r="G51" s="149"/>
      <c r="H51" s="2" t="s">
        <v>135</v>
      </c>
      <c r="I51" s="19">
        <f>D54</f>
        <v>0</v>
      </c>
    </row>
    <row r="52" spans="1:9" ht="14.25" customHeight="1">
      <c r="A52" s="1"/>
      <c r="B52" s="30" t="s">
        <v>136</v>
      </c>
      <c r="C52" s="1"/>
      <c r="D52" s="41"/>
      <c r="E52" s="1"/>
      <c r="F52" s="1"/>
      <c r="G52" s="1"/>
      <c r="H52" s="150" t="s">
        <v>137</v>
      </c>
      <c r="I52" s="151">
        <f>I50-I51</f>
        <v>1200</v>
      </c>
    </row>
    <row r="53" spans="1:9" ht="15" customHeight="1">
      <c r="A53" s="1"/>
      <c r="B53" s="1"/>
      <c r="C53" s="1"/>
      <c r="D53" s="45"/>
      <c r="E53" s="1"/>
      <c r="F53" s="1"/>
      <c r="G53" s="1"/>
      <c r="H53" s="5"/>
      <c r="I53" s="5"/>
    </row>
    <row r="54" spans="1:9" ht="15.75" customHeight="1">
      <c r="A54" s="1"/>
      <c r="B54" s="34" t="s">
        <v>138</v>
      </c>
      <c r="C54" s="1"/>
      <c r="D54" s="35">
        <f>SUM(D28:D53)</f>
        <v>0</v>
      </c>
      <c r="E54" s="1"/>
      <c r="F54" s="1"/>
      <c r="G54" s="1"/>
      <c r="H54" s="1"/>
      <c r="I54" s="1"/>
    </row>
    <row r="55" spans="1:9" ht="14.25" customHeight="1">
      <c r="A55" s="1"/>
      <c r="B55" s="1"/>
      <c r="C55" s="1"/>
      <c r="D55" s="36"/>
      <c r="E55" s="1"/>
      <c r="F55" s="1"/>
      <c r="G55" s="1"/>
      <c r="H55" s="1"/>
      <c r="I55" s="1"/>
    </row>
  </sheetData>
  <mergeCells count="1">
    <mergeCell ref="H49:I49"/>
  </mergeCells>
  <printOptions horizontalCentered="1"/>
  <pageMargins left="0.7" right="0.7" top="0.75" bottom="0.75" header="0.3" footer="0.3"/>
  <pageSetup fitToHeight="1" fitToWidth="1" horizontalDpi="600" verticalDpi="600" orientation="portrait" scale="92" r:id="rId3"/>
  <headerFooter>
    <oddFooter>&amp;C&amp;"Helvetica Neue,Regular"&amp;12&amp;K000000&amp;P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70"/>
  <sheetViews>
    <sheetView showGridLines="0" workbookViewId="0" topLeftCell="A1">
      <selection activeCell="O23" sqref="O23"/>
    </sheetView>
  </sheetViews>
  <sheetFormatPr defaultColWidth="9.140625" defaultRowHeight="13.5" customHeight="1"/>
  <cols>
    <col min="1" max="1" width="8.421875" style="6" customWidth="1"/>
    <col min="2" max="2" width="22.7109375" style="6" customWidth="1"/>
    <col min="3" max="3" width="1.421875" style="6" customWidth="1"/>
    <col min="4" max="4" width="10.00390625" style="6" customWidth="1"/>
    <col min="5" max="5" width="1.421875" style="6" customWidth="1"/>
    <col min="6" max="6" width="9.421875" style="6" customWidth="1"/>
    <col min="7" max="7" width="1.421875" style="6" customWidth="1"/>
    <col min="8" max="8" width="9.421875" style="6" customWidth="1"/>
    <col min="9" max="9" width="1.28515625" style="6" customWidth="1"/>
    <col min="10" max="10" width="10.00390625" style="6" bestFit="1" customWidth="1"/>
    <col min="11" max="11" width="1.28515625" style="6" customWidth="1"/>
    <col min="12" max="12" width="11.28125" style="6" customWidth="1"/>
  </cols>
  <sheetData>
    <row r="1" spans="1:12" ht="13.9" customHeight="1">
      <c r="A1" s="140">
        <f>'Part 1 - Proposal'!C4</f>
        <v>0</v>
      </c>
      <c r="B1" s="1"/>
      <c r="C1" s="1"/>
      <c r="D1" s="1"/>
      <c r="E1" s="1"/>
      <c r="F1" s="1"/>
      <c r="G1" s="1"/>
      <c r="H1" s="1"/>
      <c r="I1" s="1"/>
      <c r="J1" s="1"/>
      <c r="K1" s="1"/>
      <c r="L1" s="1"/>
    </row>
    <row r="2" spans="1:12" ht="13.9" customHeight="1">
      <c r="A2" s="141" t="s">
        <v>207</v>
      </c>
      <c r="B2" s="1"/>
      <c r="C2" s="1"/>
      <c r="D2" s="1"/>
      <c r="E2" s="1"/>
      <c r="F2" s="1"/>
      <c r="G2" s="1"/>
      <c r="H2" s="1"/>
      <c r="I2" s="1"/>
      <c r="J2" s="1"/>
      <c r="K2" s="1"/>
      <c r="L2" s="98" t="s">
        <v>139</v>
      </c>
    </row>
    <row r="3" spans="1:12" ht="14.5" customHeight="1">
      <c r="A3" s="142" t="str">
        <f>'Part 1 - Proposal'!A2</f>
        <v>v4</v>
      </c>
      <c r="B3" s="1"/>
      <c r="C3" s="1"/>
      <c r="D3" s="1"/>
      <c r="E3" s="1"/>
      <c r="F3" s="1"/>
      <c r="G3" s="1"/>
      <c r="H3" s="232" t="s">
        <v>140</v>
      </c>
      <c r="I3" s="232"/>
      <c r="J3" s="232"/>
      <c r="K3" s="231"/>
      <c r="L3" s="231"/>
    </row>
    <row r="4" spans="1:12" ht="13.9" customHeight="1">
      <c r="A4" s="144" t="s">
        <v>141</v>
      </c>
      <c r="B4" s="3"/>
      <c r="C4" s="3"/>
      <c r="D4" s="3"/>
      <c r="E4" s="3"/>
      <c r="F4" s="3"/>
      <c r="G4" s="3"/>
      <c r="H4" s="3"/>
      <c r="I4" s="3"/>
      <c r="J4" s="3"/>
      <c r="K4" s="3"/>
      <c r="L4" s="3"/>
    </row>
    <row r="5" spans="1:12" ht="27.75" customHeight="1">
      <c r="A5" s="70"/>
      <c r="B5" s="1"/>
      <c r="C5" s="1"/>
      <c r="D5" s="46" t="s">
        <v>142</v>
      </c>
      <c r="E5" s="1"/>
      <c r="F5" s="46" t="s">
        <v>143</v>
      </c>
      <c r="G5" s="1"/>
      <c r="H5" s="47" t="s">
        <v>144</v>
      </c>
      <c r="I5" s="1"/>
      <c r="J5" s="48" t="s">
        <v>100</v>
      </c>
      <c r="K5" s="1"/>
      <c r="L5" s="48" t="s">
        <v>145</v>
      </c>
    </row>
    <row r="6" spans="1:12" ht="13.15" customHeight="1">
      <c r="A6" s="156" t="s">
        <v>101</v>
      </c>
      <c r="B6" s="1"/>
      <c r="C6" s="1"/>
      <c r="D6" s="5"/>
      <c r="E6" s="1"/>
      <c r="F6" s="5"/>
      <c r="G6" s="1"/>
      <c r="H6" s="5"/>
      <c r="I6" s="1"/>
      <c r="J6" s="5"/>
      <c r="K6" s="1"/>
      <c r="L6" s="5"/>
    </row>
    <row r="7" spans="1:12" ht="13.15" customHeight="1">
      <c r="A7" s="157"/>
      <c r="B7" s="2" t="s">
        <v>102</v>
      </c>
      <c r="C7" s="1"/>
      <c r="D7" s="49">
        <f>'Part 2 - Projected Budget'!D7</f>
        <v>60</v>
      </c>
      <c r="E7" s="1"/>
      <c r="F7" s="50"/>
      <c r="G7" s="1"/>
      <c r="H7" s="51">
        <f>'Part 2 - Projected Budget'!F7</f>
        <v>20</v>
      </c>
      <c r="I7" s="1"/>
      <c r="J7" s="23">
        <f>D7*H7</f>
        <v>1200</v>
      </c>
      <c r="K7" s="1"/>
      <c r="L7" s="19">
        <f>H7*F7</f>
        <v>0</v>
      </c>
    </row>
    <row r="8" spans="1:12" ht="13.15" customHeight="1">
      <c r="A8" s="157"/>
      <c r="B8" s="182" t="s">
        <v>203</v>
      </c>
      <c r="C8" s="1"/>
      <c r="D8" s="49">
        <f>'Part 2 - Projected Budget'!D8</f>
        <v>0</v>
      </c>
      <c r="E8" s="1"/>
      <c r="F8" s="50"/>
      <c r="G8" s="1"/>
      <c r="H8" s="51">
        <f>'Part 2 - Projected Budget'!F8</f>
        <v>0</v>
      </c>
      <c r="I8" s="1"/>
      <c r="J8" s="23">
        <f>D8*H8</f>
        <v>0</v>
      </c>
      <c r="K8" s="1"/>
      <c r="L8" s="19">
        <f>H8*F8</f>
        <v>0</v>
      </c>
    </row>
    <row r="9" spans="1:12" ht="13.15" customHeight="1">
      <c r="A9" s="157"/>
      <c r="B9" s="2" t="s">
        <v>103</v>
      </c>
      <c r="C9" s="1"/>
      <c r="D9" s="49">
        <f>'Part 2 - Projected Budget'!D9</f>
        <v>0</v>
      </c>
      <c r="E9" s="1"/>
      <c r="F9" s="52"/>
      <c r="G9" s="1"/>
      <c r="H9" s="51">
        <f>'Part 2 - Projected Budget'!F9</f>
        <v>0</v>
      </c>
      <c r="I9" s="1"/>
      <c r="J9" s="23">
        <f>D9*H9</f>
        <v>0</v>
      </c>
      <c r="K9" s="1"/>
      <c r="L9" s="23">
        <f>H9*F9</f>
        <v>0</v>
      </c>
    </row>
    <row r="10" spans="1:12" ht="13.15" customHeight="1">
      <c r="A10" s="157"/>
      <c r="B10" s="2" t="s">
        <v>104</v>
      </c>
      <c r="C10" s="1"/>
      <c r="D10" s="49">
        <f>'Part 2 - Projected Budget'!D10</f>
        <v>0</v>
      </c>
      <c r="E10" s="1"/>
      <c r="F10" s="52"/>
      <c r="G10" s="1"/>
      <c r="H10" s="51">
        <f>'Part 2 - Projected Budget'!F10</f>
        <v>0</v>
      </c>
      <c r="I10" s="1"/>
      <c r="J10" s="23">
        <f>D10*H10</f>
        <v>0</v>
      </c>
      <c r="K10" s="1"/>
      <c r="L10" s="23">
        <f>H10*F10</f>
        <v>0</v>
      </c>
    </row>
    <row r="11" spans="1:12" ht="13.15" customHeight="1">
      <c r="A11" s="157"/>
      <c r="B11" s="2" t="s">
        <v>105</v>
      </c>
      <c r="C11" s="1"/>
      <c r="D11" s="49">
        <f>'Part 2 - Projected Budget'!D11</f>
        <v>0</v>
      </c>
      <c r="E11" s="1"/>
      <c r="F11" s="52"/>
      <c r="G11" s="1"/>
      <c r="H11" s="51">
        <f>'Part 2 - Projected Budget'!F11</f>
        <v>0</v>
      </c>
      <c r="I11" s="1"/>
      <c r="J11" s="23">
        <f>D11*H11</f>
        <v>0</v>
      </c>
      <c r="K11" s="1"/>
      <c r="L11" s="23">
        <f>H11*F11</f>
        <v>0</v>
      </c>
    </row>
    <row r="12" spans="1:12" ht="13.15" customHeight="1">
      <c r="A12" s="156" t="s">
        <v>106</v>
      </c>
      <c r="B12" s="1"/>
      <c r="C12" s="1"/>
      <c r="D12" s="53"/>
      <c r="E12" s="1"/>
      <c r="F12" s="54"/>
      <c r="G12" s="1"/>
      <c r="H12" s="51"/>
      <c r="I12" s="1"/>
      <c r="J12" s="23"/>
      <c r="K12" s="1"/>
      <c r="L12" s="23"/>
    </row>
    <row r="13" spans="1:12" ht="13.15" customHeight="1">
      <c r="A13" s="157"/>
      <c r="B13" s="182" t="s">
        <v>201</v>
      </c>
      <c r="C13" s="1"/>
      <c r="D13" s="49">
        <f>'Part 2 - Projected Budget'!D13</f>
        <v>0</v>
      </c>
      <c r="E13" s="1"/>
      <c r="F13" s="50"/>
      <c r="G13" s="1"/>
      <c r="H13" s="51">
        <f>'Part 2 - Projected Budget'!F13</f>
        <v>0</v>
      </c>
      <c r="I13" s="1"/>
      <c r="J13" s="23">
        <f>D13*H13</f>
        <v>0</v>
      </c>
      <c r="K13" s="1"/>
      <c r="L13" s="23">
        <f>H13*F13</f>
        <v>0</v>
      </c>
    </row>
    <row r="14" spans="1:12" ht="13.15" customHeight="1">
      <c r="A14" s="157"/>
      <c r="B14" s="182" t="s">
        <v>202</v>
      </c>
      <c r="C14" s="1"/>
      <c r="D14" s="49">
        <f>'Part 2 - Projected Budget'!D14</f>
        <v>0</v>
      </c>
      <c r="E14" s="1"/>
      <c r="F14" s="50"/>
      <c r="G14" s="1"/>
      <c r="H14" s="51">
        <f>'Part 2 - Projected Budget'!F14</f>
        <v>0</v>
      </c>
      <c r="I14" s="1"/>
      <c r="J14" s="23">
        <f>D14*H14</f>
        <v>0</v>
      </c>
      <c r="K14" s="1"/>
      <c r="L14" s="23">
        <f>H14*F14</f>
        <v>0</v>
      </c>
    </row>
    <row r="15" spans="1:12" ht="13.15" customHeight="1">
      <c r="A15" s="157"/>
      <c r="B15" s="2" t="s">
        <v>103</v>
      </c>
      <c r="C15" s="1"/>
      <c r="D15" s="49">
        <f>'Part 2 - Projected Budget'!D15</f>
        <v>0</v>
      </c>
      <c r="E15" s="1"/>
      <c r="F15" s="52"/>
      <c r="G15" s="1"/>
      <c r="H15" s="51">
        <f>'Part 2 - Projected Budget'!F15</f>
        <v>0</v>
      </c>
      <c r="I15" s="1"/>
      <c r="J15" s="23">
        <f>D15*H15</f>
        <v>0</v>
      </c>
      <c r="K15" s="1"/>
      <c r="L15" s="23">
        <f>H15*F15</f>
        <v>0</v>
      </c>
    </row>
    <row r="16" spans="1:12" ht="13.15" customHeight="1">
      <c r="A16" s="157"/>
      <c r="B16" s="2" t="s">
        <v>104</v>
      </c>
      <c r="C16" s="1"/>
      <c r="D16" s="49">
        <f>'Part 2 - Projected Budget'!D16</f>
        <v>0</v>
      </c>
      <c r="E16" s="1"/>
      <c r="F16" s="52"/>
      <c r="G16" s="1"/>
      <c r="H16" s="51">
        <f>'Part 2 - Projected Budget'!F16</f>
        <v>0</v>
      </c>
      <c r="I16" s="1"/>
      <c r="J16" s="23">
        <f>D16*H16</f>
        <v>0</v>
      </c>
      <c r="K16" s="1"/>
      <c r="L16" s="23">
        <f>H16*F16</f>
        <v>0</v>
      </c>
    </row>
    <row r="17" spans="1:12" ht="13.15" customHeight="1">
      <c r="A17" s="157"/>
      <c r="B17" s="2" t="s">
        <v>105</v>
      </c>
      <c r="C17" s="1"/>
      <c r="D17" s="49">
        <f>'Part 2 - Projected Budget'!D17</f>
        <v>0</v>
      </c>
      <c r="E17" s="1"/>
      <c r="F17" s="52"/>
      <c r="G17" s="1"/>
      <c r="H17" s="51">
        <f>'Part 2 - Projected Budget'!F17</f>
        <v>0</v>
      </c>
      <c r="I17" s="1"/>
      <c r="J17" s="23">
        <f>D17*H17</f>
        <v>0</v>
      </c>
      <c r="K17" s="1"/>
      <c r="L17" s="23">
        <f>H17*F17</f>
        <v>0</v>
      </c>
    </row>
    <row r="18" spans="1:12" ht="13.15" customHeight="1">
      <c r="A18" s="157"/>
      <c r="B18" s="1"/>
      <c r="C18" s="1"/>
      <c r="D18" s="53"/>
      <c r="E18" s="1"/>
      <c r="F18" s="54"/>
      <c r="G18" s="1"/>
      <c r="H18" s="51"/>
      <c r="I18" s="1"/>
      <c r="J18" s="23"/>
      <c r="K18" s="1"/>
      <c r="L18" s="23"/>
    </row>
    <row r="19" spans="1:12" ht="13.15" customHeight="1">
      <c r="A19" s="156" t="s">
        <v>107</v>
      </c>
      <c r="B19" s="1"/>
      <c r="C19" s="1"/>
      <c r="D19" s="49">
        <f>'Part 2 - Projected Budget'!D19</f>
        <v>0</v>
      </c>
      <c r="E19" s="1"/>
      <c r="F19" s="53"/>
      <c r="G19" s="1"/>
      <c r="H19" s="51"/>
      <c r="I19" s="1"/>
      <c r="J19" s="23">
        <f>'Part 2 - Projected Budget'!H19</f>
        <v>0</v>
      </c>
      <c r="K19" s="1"/>
      <c r="L19" s="158"/>
    </row>
    <row r="20" spans="1:12" ht="13.15" customHeight="1">
      <c r="A20" s="157"/>
      <c r="B20" s="1"/>
      <c r="C20" s="1"/>
      <c r="D20" s="53"/>
      <c r="E20" s="1"/>
      <c r="F20" s="53"/>
      <c r="G20" s="1"/>
      <c r="H20" s="51"/>
      <c r="I20" s="1"/>
      <c r="J20" s="23"/>
      <c r="K20" s="1"/>
      <c r="L20" s="29"/>
    </row>
    <row r="21" spans="1:12" ht="13.15" customHeight="1">
      <c r="A21" s="156" t="s">
        <v>108</v>
      </c>
      <c r="B21" s="1"/>
      <c r="C21" s="1"/>
      <c r="D21" s="53"/>
      <c r="E21" s="1"/>
      <c r="F21" s="53"/>
      <c r="G21" s="1"/>
      <c r="H21" s="51"/>
      <c r="I21" s="1"/>
      <c r="J21" s="23"/>
      <c r="K21" s="1"/>
      <c r="L21" s="23"/>
    </row>
    <row r="22" spans="1:12" ht="13.15" customHeight="1">
      <c r="A22" s="70"/>
      <c r="B22" s="55" t="s">
        <v>136</v>
      </c>
      <c r="C22" s="1"/>
      <c r="D22" s="49">
        <f>'Part 2 - Projected Budget'!D22</f>
        <v>0</v>
      </c>
      <c r="E22" s="1"/>
      <c r="F22" s="50"/>
      <c r="G22" s="1"/>
      <c r="H22" s="51">
        <f>'Part 2 - Projected Budget'!F22</f>
        <v>0</v>
      </c>
      <c r="I22" s="1"/>
      <c r="J22" s="23">
        <f>D22*H22</f>
        <v>0</v>
      </c>
      <c r="K22" s="1"/>
      <c r="L22" s="23">
        <f>H22*F22</f>
        <v>0</v>
      </c>
    </row>
    <row r="23" spans="1:12" ht="13.15" customHeight="1">
      <c r="A23" s="70"/>
      <c r="B23" s="55" t="s">
        <v>136</v>
      </c>
      <c r="C23" s="1"/>
      <c r="D23" s="49">
        <f>'Part 2 - Projected Budget'!D23</f>
        <v>0</v>
      </c>
      <c r="E23" s="1"/>
      <c r="F23" s="52"/>
      <c r="G23" s="1"/>
      <c r="H23" s="51">
        <f>'Part 2 - Projected Budget'!F23</f>
        <v>0</v>
      </c>
      <c r="I23" s="1"/>
      <c r="J23" s="23">
        <f>D23*H23</f>
        <v>0</v>
      </c>
      <c r="K23" s="1"/>
      <c r="L23" s="23">
        <f>H23*F23</f>
        <v>0</v>
      </c>
    </row>
    <row r="24" spans="1:12" ht="13.15" customHeight="1">
      <c r="A24" s="70"/>
      <c r="B24" s="56"/>
      <c r="C24" s="1"/>
      <c r="D24" s="1"/>
      <c r="E24" s="1"/>
      <c r="F24" s="54"/>
      <c r="G24" s="1"/>
      <c r="H24" s="51"/>
      <c r="I24" s="1"/>
      <c r="J24" s="1"/>
      <c r="K24" s="1"/>
      <c r="L24" s="23"/>
    </row>
    <row r="25" spans="1:12" ht="13.15" customHeight="1">
      <c r="A25" s="159" t="s">
        <v>146</v>
      </c>
      <c r="B25" s="56"/>
      <c r="C25" s="1"/>
      <c r="D25" s="1"/>
      <c r="E25" s="1"/>
      <c r="F25" s="53"/>
      <c r="G25" s="1"/>
      <c r="H25" s="51"/>
      <c r="I25" s="1"/>
      <c r="J25" s="1"/>
      <c r="K25" s="1"/>
      <c r="L25" s="158"/>
    </row>
    <row r="26" spans="1:12" ht="13.15" customHeight="1">
      <c r="A26" s="159" t="s">
        <v>147</v>
      </c>
      <c r="B26" s="56"/>
      <c r="C26" s="1"/>
      <c r="D26" s="1"/>
      <c r="E26" s="1"/>
      <c r="F26" s="1"/>
      <c r="G26" s="1"/>
      <c r="H26" s="51"/>
      <c r="I26" s="1"/>
      <c r="J26" s="1"/>
      <c r="K26" s="1"/>
      <c r="L26" s="160"/>
    </row>
    <row r="27" spans="1:12" ht="13.15" customHeight="1">
      <c r="A27" s="159" t="s">
        <v>148</v>
      </c>
      <c r="B27" s="56"/>
      <c r="C27" s="1"/>
      <c r="D27" s="1"/>
      <c r="E27" s="1"/>
      <c r="F27" s="1"/>
      <c r="G27" s="1"/>
      <c r="H27" s="51"/>
      <c r="I27" s="1"/>
      <c r="J27" s="33"/>
      <c r="K27" s="1"/>
      <c r="L27" s="161"/>
    </row>
    <row r="28" spans="1:12" ht="13.9" customHeight="1" thickBot="1">
      <c r="A28" s="1"/>
      <c r="B28" s="1"/>
      <c r="C28" s="1"/>
      <c r="D28" s="1"/>
      <c r="E28" s="1"/>
      <c r="F28" s="57"/>
      <c r="G28" s="1"/>
      <c r="H28" s="19"/>
      <c r="I28" s="1"/>
      <c r="J28" s="35">
        <f>SUM(J7:J27)</f>
        <v>1200</v>
      </c>
      <c r="K28" s="1"/>
      <c r="L28" s="35">
        <f>SUM(L7:L27)</f>
        <v>0</v>
      </c>
    </row>
    <row r="29" spans="1:12" ht="13.15" customHeight="1">
      <c r="A29" s="156" t="s">
        <v>149</v>
      </c>
      <c r="B29" s="1"/>
      <c r="C29" s="1"/>
      <c r="D29" s="1"/>
      <c r="E29" s="1"/>
      <c r="F29" s="58"/>
      <c r="G29" s="1"/>
      <c r="H29" s="59"/>
      <c r="I29" s="1"/>
      <c r="J29" s="60"/>
      <c r="K29" s="1"/>
      <c r="L29" s="162"/>
    </row>
    <row r="30" spans="1:12" ht="13.15" customHeight="1">
      <c r="A30" s="1"/>
      <c r="B30" s="2" t="s">
        <v>150</v>
      </c>
      <c r="C30" s="1"/>
      <c r="D30" s="1"/>
      <c r="E30" s="1"/>
      <c r="F30" s="41"/>
      <c r="G30" s="1"/>
      <c r="H30" s="41"/>
      <c r="I30" s="1"/>
      <c r="J30" s="41"/>
      <c r="K30" s="1"/>
      <c r="L30" s="19"/>
    </row>
    <row r="31" spans="1:12" ht="13.15" customHeight="1">
      <c r="A31" s="1"/>
      <c r="B31" s="2" t="s">
        <v>151</v>
      </c>
      <c r="C31" s="1"/>
      <c r="D31" s="1"/>
      <c r="E31" s="1"/>
      <c r="F31" s="41"/>
      <c r="G31" s="1"/>
      <c r="H31" s="41"/>
      <c r="I31" s="1"/>
      <c r="J31" s="41"/>
      <c r="K31" s="1"/>
      <c r="L31" s="19"/>
    </row>
    <row r="32" spans="1:12" ht="13.15" customHeight="1">
      <c r="A32" s="1"/>
      <c r="B32" s="2" t="s">
        <v>152</v>
      </c>
      <c r="C32" s="1"/>
      <c r="D32" s="1"/>
      <c r="E32" s="1"/>
      <c r="F32" s="41"/>
      <c r="G32" s="1"/>
      <c r="H32" s="41"/>
      <c r="I32" s="1"/>
      <c r="J32" s="41"/>
      <c r="K32" s="1"/>
      <c r="L32" s="19"/>
    </row>
    <row r="33" spans="1:12" ht="13.15" customHeight="1">
      <c r="A33" s="1"/>
      <c r="B33" s="2" t="s">
        <v>153</v>
      </c>
      <c r="C33" s="1"/>
      <c r="D33" s="1"/>
      <c r="E33" s="1"/>
      <c r="F33" s="32"/>
      <c r="G33" s="1"/>
      <c r="H33" s="32"/>
      <c r="I33" s="1"/>
      <c r="J33" s="61"/>
      <c r="K33" s="1"/>
      <c r="L33" s="151">
        <f>SUM(J30:J32)</f>
        <v>0</v>
      </c>
    </row>
    <row r="34" spans="1:12" ht="13.9" customHeight="1" thickBot="1">
      <c r="A34" s="2" t="s">
        <v>154</v>
      </c>
      <c r="B34" s="1"/>
      <c r="C34" s="1"/>
      <c r="D34" s="1"/>
      <c r="E34" s="1"/>
      <c r="F34" s="57"/>
      <c r="G34" s="1"/>
      <c r="H34" s="57"/>
      <c r="I34" s="1"/>
      <c r="J34" s="19"/>
      <c r="K34" s="1"/>
      <c r="L34" s="35">
        <f>L28-L33</f>
        <v>0</v>
      </c>
    </row>
    <row r="35" spans="1:12" ht="13.15" customHeight="1">
      <c r="A35" s="1"/>
      <c r="B35" s="1"/>
      <c r="C35" s="1"/>
      <c r="D35" s="1"/>
      <c r="E35" s="62"/>
      <c r="F35" s="62"/>
      <c r="G35" s="62"/>
      <c r="H35" s="1"/>
      <c r="I35" s="1"/>
      <c r="J35" s="1"/>
      <c r="K35" s="1"/>
      <c r="L35" s="36"/>
    </row>
    <row r="36" spans="1:12" ht="13.9" customHeight="1">
      <c r="A36" s="148" t="s">
        <v>155</v>
      </c>
      <c r="B36" s="37"/>
      <c r="C36" s="37"/>
      <c r="D36" s="37"/>
      <c r="E36" s="37"/>
      <c r="F36" s="38"/>
      <c r="G36" s="37"/>
      <c r="H36" s="37"/>
      <c r="I36" s="37"/>
      <c r="J36" s="37"/>
      <c r="K36" s="37"/>
      <c r="L36" s="37"/>
    </row>
    <row r="37" spans="1:12" ht="13.15" customHeight="1">
      <c r="A37" s="70"/>
      <c r="B37" s="1"/>
      <c r="C37" s="1"/>
      <c r="D37" s="63" t="s">
        <v>156</v>
      </c>
      <c r="E37" s="1"/>
      <c r="F37" s="63" t="s">
        <v>157</v>
      </c>
      <c r="G37" s="1"/>
      <c r="H37" s="64" t="s">
        <v>137</v>
      </c>
      <c r="I37" s="1"/>
      <c r="J37" s="1"/>
      <c r="K37" s="1"/>
      <c r="L37" s="1"/>
    </row>
    <row r="38" spans="1:12" ht="13.15" customHeight="1">
      <c r="A38" s="2" t="s">
        <v>113</v>
      </c>
      <c r="B38" s="1"/>
      <c r="C38" s="1"/>
      <c r="D38" s="23">
        <f>'Part 2 - Projected Budget'!D28</f>
        <v>0</v>
      </c>
      <c r="E38" s="1"/>
      <c r="F38" s="39"/>
      <c r="G38" s="19"/>
      <c r="H38" s="65">
        <f>D38-F38</f>
        <v>0</v>
      </c>
      <c r="I38" s="1"/>
      <c r="J38" s="1"/>
      <c r="K38" s="1"/>
      <c r="L38" s="163"/>
    </row>
    <row r="39" spans="1:12" ht="13.15" customHeight="1">
      <c r="A39" s="2" t="s">
        <v>114</v>
      </c>
      <c r="B39" s="1"/>
      <c r="C39" s="1"/>
      <c r="D39" s="23"/>
      <c r="E39" s="1"/>
      <c r="F39" s="66"/>
      <c r="G39" s="23"/>
      <c r="H39" s="65"/>
      <c r="I39" s="1"/>
      <c r="J39" s="1"/>
      <c r="K39" s="1"/>
      <c r="L39" s="163"/>
    </row>
    <row r="40" spans="1:12" ht="13.15" customHeight="1">
      <c r="A40" s="1"/>
      <c r="B40" s="2" t="s">
        <v>115</v>
      </c>
      <c r="C40" s="1"/>
      <c r="D40" s="23">
        <f>'Part 2 - Projected Budget'!D30</f>
        <v>0</v>
      </c>
      <c r="E40" s="1"/>
      <c r="F40" s="41"/>
      <c r="G40" s="23"/>
      <c r="H40" s="65">
        <f>D40-F40</f>
        <v>0</v>
      </c>
      <c r="I40" s="1"/>
      <c r="J40" s="1"/>
      <c r="K40" s="1"/>
      <c r="L40" s="163"/>
    </row>
    <row r="41" spans="1:12" ht="12.75" customHeight="1">
      <c r="A41" s="1"/>
      <c r="B41" s="2" t="s">
        <v>116</v>
      </c>
      <c r="C41" s="1"/>
      <c r="D41" s="23">
        <f>'Part 2 - Projected Budget'!D31</f>
        <v>0</v>
      </c>
      <c r="E41" s="1"/>
      <c r="F41" s="41"/>
      <c r="G41" s="23"/>
      <c r="H41" s="65">
        <f>D41-F41</f>
        <v>0</v>
      </c>
      <c r="I41" s="1"/>
      <c r="J41" s="1"/>
      <c r="K41" s="1"/>
      <c r="L41" s="163"/>
    </row>
    <row r="42" spans="1:12" ht="12.75" customHeight="1">
      <c r="A42" s="1"/>
      <c r="B42" s="2" t="s">
        <v>105</v>
      </c>
      <c r="C42" s="1"/>
      <c r="D42" s="23">
        <f>'Part 2 - Projected Budget'!D32</f>
        <v>0</v>
      </c>
      <c r="E42" s="1"/>
      <c r="F42" s="41"/>
      <c r="G42" s="23"/>
      <c r="H42" s="65">
        <f>D42-F42</f>
        <v>0</v>
      </c>
      <c r="I42" s="1"/>
      <c r="J42" s="1"/>
      <c r="K42" s="1"/>
      <c r="L42" s="163"/>
    </row>
    <row r="43" spans="1:12" ht="12.75" customHeight="1">
      <c r="A43" s="2" t="s">
        <v>117</v>
      </c>
      <c r="B43" s="1"/>
      <c r="C43" s="1"/>
      <c r="D43" s="23">
        <f>'Part 2 - Projected Budget'!D33</f>
        <v>0</v>
      </c>
      <c r="E43" s="1"/>
      <c r="F43" s="41"/>
      <c r="G43" s="23"/>
      <c r="H43" s="65">
        <f>D43-F43</f>
        <v>0</v>
      </c>
      <c r="I43" s="1"/>
      <c r="J43" s="1"/>
      <c r="K43" s="1"/>
      <c r="L43" s="163"/>
    </row>
    <row r="44" spans="1:12" ht="12.75" customHeight="1">
      <c r="A44" s="2" t="s">
        <v>118</v>
      </c>
      <c r="B44" s="1"/>
      <c r="C44" s="1"/>
      <c r="D44" s="23">
        <f>'Part 2 - Projected Budget'!D34</f>
        <v>0</v>
      </c>
      <c r="E44" s="1"/>
      <c r="F44" s="41"/>
      <c r="G44" s="23"/>
      <c r="H44" s="65">
        <f>D44-F44</f>
        <v>0</v>
      </c>
      <c r="I44" s="1"/>
      <c r="J44" s="1"/>
      <c r="K44" s="1"/>
      <c r="L44" s="163"/>
    </row>
    <row r="45" spans="1:12" ht="12.75" customHeight="1">
      <c r="A45" s="2" t="s">
        <v>119</v>
      </c>
      <c r="B45" s="67"/>
      <c r="C45" s="67"/>
      <c r="D45" s="23"/>
      <c r="E45" s="1"/>
      <c r="F45" s="66"/>
      <c r="G45" s="23"/>
      <c r="H45" s="65"/>
      <c r="I45" s="1"/>
      <c r="J45" s="1"/>
      <c r="K45" s="1"/>
      <c r="L45" s="163"/>
    </row>
    <row r="46" spans="1:12" ht="12.75" customHeight="1">
      <c r="A46" s="1"/>
      <c r="B46" s="68" t="s">
        <v>120</v>
      </c>
      <c r="C46" s="67"/>
      <c r="D46" s="23">
        <f>'Part 2 - Projected Budget'!D36</f>
        <v>0</v>
      </c>
      <c r="E46" s="1"/>
      <c r="F46" s="41"/>
      <c r="G46" s="23"/>
      <c r="H46" s="65">
        <f aca="true" t="shared" si="0" ref="H46:H54">D46-F46</f>
        <v>0</v>
      </c>
      <c r="I46" s="1"/>
      <c r="J46" s="1"/>
      <c r="K46" s="1"/>
      <c r="L46" s="163"/>
    </row>
    <row r="47" spans="1:12" ht="12.75" customHeight="1">
      <c r="A47" s="1"/>
      <c r="B47" s="2" t="s">
        <v>121</v>
      </c>
      <c r="C47" s="1"/>
      <c r="D47" s="23">
        <f>'Part 2 - Projected Budget'!D37</f>
        <v>0</v>
      </c>
      <c r="E47" s="1"/>
      <c r="F47" s="41"/>
      <c r="G47" s="23"/>
      <c r="H47" s="65">
        <f t="shared" si="0"/>
        <v>0</v>
      </c>
      <c r="I47" s="1"/>
      <c r="J47" s="1"/>
      <c r="K47" s="1"/>
      <c r="L47" s="163"/>
    </row>
    <row r="48" spans="1:12" ht="12.75" customHeight="1">
      <c r="A48" s="1"/>
      <c r="B48" s="2" t="s">
        <v>122</v>
      </c>
      <c r="C48" s="1"/>
      <c r="D48" s="23">
        <f>'Part 2 - Projected Budget'!D38</f>
        <v>0</v>
      </c>
      <c r="E48" s="1"/>
      <c r="F48" s="41"/>
      <c r="G48" s="23"/>
      <c r="H48" s="65">
        <f t="shared" si="0"/>
        <v>0</v>
      </c>
      <c r="I48" s="1"/>
      <c r="J48" s="1"/>
      <c r="K48" s="1"/>
      <c r="L48" s="163"/>
    </row>
    <row r="49" spans="1:12" ht="12.75" customHeight="1">
      <c r="A49" s="1"/>
      <c r="B49" s="2" t="s">
        <v>123</v>
      </c>
      <c r="C49" s="1"/>
      <c r="D49" s="23">
        <f>'Part 2 - Projected Budget'!D39</f>
        <v>0</v>
      </c>
      <c r="E49" s="1"/>
      <c r="F49" s="41"/>
      <c r="G49" s="23"/>
      <c r="H49" s="65">
        <f t="shared" si="0"/>
        <v>0</v>
      </c>
      <c r="I49" s="1"/>
      <c r="J49" s="1"/>
      <c r="K49" s="1"/>
      <c r="L49" s="163"/>
    </row>
    <row r="50" spans="1:12" ht="12.75" customHeight="1">
      <c r="A50" s="1"/>
      <c r="B50" s="2" t="s">
        <v>105</v>
      </c>
      <c r="C50" s="1"/>
      <c r="D50" s="23">
        <f>'Part 2 - Projected Budget'!D40</f>
        <v>0</v>
      </c>
      <c r="E50" s="1"/>
      <c r="F50" s="41"/>
      <c r="G50" s="23"/>
      <c r="H50" s="65">
        <f t="shared" si="0"/>
        <v>0</v>
      </c>
      <c r="I50" s="1"/>
      <c r="J50" s="1"/>
      <c r="K50" s="1"/>
      <c r="L50" s="163"/>
    </row>
    <row r="51" spans="1:12" ht="12.75" customHeight="1">
      <c r="A51" s="1"/>
      <c r="B51" s="2" t="s">
        <v>105</v>
      </c>
      <c r="C51" s="1"/>
      <c r="D51" s="23">
        <f>'Part 2 - Projected Budget'!D41</f>
        <v>0</v>
      </c>
      <c r="E51" s="1"/>
      <c r="F51" s="41"/>
      <c r="G51" s="23"/>
      <c r="H51" s="65">
        <f t="shared" si="0"/>
        <v>0</v>
      </c>
      <c r="I51" s="1"/>
      <c r="J51" s="1"/>
      <c r="K51" s="1"/>
      <c r="L51" s="163"/>
    </row>
    <row r="52" spans="1:12" ht="12.75" customHeight="1">
      <c r="A52" s="2" t="s">
        <v>124</v>
      </c>
      <c r="B52" s="1"/>
      <c r="C52" s="1"/>
      <c r="D52" s="23">
        <f>'Part 2 - Projected Budget'!D42</f>
        <v>0</v>
      </c>
      <c r="E52" s="1"/>
      <c r="F52" s="41"/>
      <c r="G52" s="23"/>
      <c r="H52" s="65">
        <f t="shared" si="0"/>
        <v>0</v>
      </c>
      <c r="I52" s="1"/>
      <c r="J52" s="1"/>
      <c r="K52" s="1"/>
      <c r="L52" s="164"/>
    </row>
    <row r="53" spans="1:12" ht="12.75" customHeight="1">
      <c r="A53" s="2" t="s">
        <v>125</v>
      </c>
      <c r="B53" s="1"/>
      <c r="C53" s="1"/>
      <c r="D53" s="23">
        <f>'Part 2 - Projected Budget'!D43</f>
        <v>0</v>
      </c>
      <c r="E53" s="1"/>
      <c r="F53" s="41"/>
      <c r="G53" s="23"/>
      <c r="H53" s="65">
        <f t="shared" si="0"/>
        <v>0</v>
      </c>
      <c r="I53" s="1"/>
      <c r="J53" s="1"/>
      <c r="K53" s="1"/>
      <c r="L53" s="164"/>
    </row>
    <row r="54" spans="1:12" ht="12.75" customHeight="1">
      <c r="A54" s="2" t="s">
        <v>126</v>
      </c>
      <c r="B54" s="1"/>
      <c r="C54" s="1"/>
      <c r="D54" s="23">
        <f>'Part 2 - Projected Budget'!D44</f>
        <v>0</v>
      </c>
      <c r="E54" s="1"/>
      <c r="F54" s="41"/>
      <c r="G54" s="23"/>
      <c r="H54" s="65">
        <f t="shared" si="0"/>
        <v>0</v>
      </c>
      <c r="I54" s="1"/>
      <c r="J54" s="1"/>
      <c r="K54" s="1"/>
      <c r="L54" s="164"/>
    </row>
    <row r="55" spans="1:12" ht="12.75" customHeight="1">
      <c r="A55" s="2" t="s">
        <v>127</v>
      </c>
      <c r="B55" s="1"/>
      <c r="C55" s="1"/>
      <c r="D55" s="23"/>
      <c r="E55" s="1"/>
      <c r="F55" s="66"/>
      <c r="G55" s="23"/>
      <c r="H55" s="65"/>
      <c r="I55" s="1"/>
      <c r="J55" s="1"/>
      <c r="K55" s="1"/>
      <c r="L55" s="163"/>
    </row>
    <row r="56" spans="1:12" ht="12.75" customHeight="1">
      <c r="A56" s="1"/>
      <c r="B56" s="68" t="s">
        <v>128</v>
      </c>
      <c r="C56" s="1"/>
      <c r="D56" s="23">
        <f>'Part 2 - Projected Budget'!D46</f>
        <v>0</v>
      </c>
      <c r="E56" s="1"/>
      <c r="F56" s="41"/>
      <c r="G56" s="23"/>
      <c r="H56" s="65"/>
      <c r="I56" s="1"/>
      <c r="J56" s="1"/>
      <c r="K56" s="1"/>
      <c r="L56" s="164"/>
    </row>
    <row r="57" spans="1:12" ht="12.75" customHeight="1">
      <c r="A57" s="1"/>
      <c r="B57" s="68" t="s">
        <v>129</v>
      </c>
      <c r="C57" s="67"/>
      <c r="D57" s="23">
        <f>'Part 2 - Projected Budget'!D47</f>
        <v>0</v>
      </c>
      <c r="E57" s="1"/>
      <c r="F57" s="41"/>
      <c r="G57" s="23"/>
      <c r="H57" s="65">
        <f aca="true" t="shared" si="1" ref="H57:H62">D57-F57</f>
        <v>0</v>
      </c>
      <c r="I57" s="1"/>
      <c r="J57" s="1"/>
      <c r="K57" s="1"/>
      <c r="L57" s="164"/>
    </row>
    <row r="58" spans="1:12" ht="12.75" customHeight="1">
      <c r="A58" s="1"/>
      <c r="B58" s="68" t="s">
        <v>105</v>
      </c>
      <c r="C58" s="67"/>
      <c r="D58" s="23">
        <f>'Part 2 - Projected Budget'!D48</f>
        <v>0</v>
      </c>
      <c r="E58" s="1"/>
      <c r="F58" s="41"/>
      <c r="G58" s="23"/>
      <c r="H58" s="65">
        <f t="shared" si="1"/>
        <v>0</v>
      </c>
      <c r="I58" s="1"/>
      <c r="J58" s="1"/>
      <c r="K58" s="1"/>
      <c r="L58" s="164"/>
    </row>
    <row r="59" spans="1:12" ht="12.75" customHeight="1">
      <c r="A59" s="2" t="s">
        <v>130</v>
      </c>
      <c r="B59" s="1"/>
      <c r="C59" s="1"/>
      <c r="D59" s="23">
        <f>'Part 2 - Projected Budget'!D49</f>
        <v>0</v>
      </c>
      <c r="E59" s="69"/>
      <c r="F59" s="41"/>
      <c r="G59" s="19"/>
      <c r="H59" s="65">
        <f t="shared" si="1"/>
        <v>0</v>
      </c>
      <c r="I59" s="70"/>
      <c r="J59" s="70"/>
      <c r="K59" s="70"/>
      <c r="L59" s="163"/>
    </row>
    <row r="60" spans="1:12" ht="12.75" customHeight="1">
      <c r="A60" s="2" t="s">
        <v>132</v>
      </c>
      <c r="B60" s="1"/>
      <c r="C60" s="1"/>
      <c r="D60" s="23">
        <f>'Part 2 - Projected Budget'!D50</f>
        <v>0</v>
      </c>
      <c r="E60" s="69"/>
      <c r="F60" s="41"/>
      <c r="G60" s="19"/>
      <c r="H60" s="65">
        <f t="shared" si="1"/>
        <v>0</v>
      </c>
      <c r="I60" s="19"/>
      <c r="J60" s="19"/>
      <c r="K60" s="19"/>
      <c r="L60" s="1"/>
    </row>
    <row r="61" spans="1:12" ht="12.75" customHeight="1">
      <c r="A61" s="2" t="s">
        <v>134</v>
      </c>
      <c r="B61" s="1"/>
      <c r="C61" s="1"/>
      <c r="D61" s="23"/>
      <c r="E61" s="1"/>
      <c r="F61" s="66"/>
      <c r="G61" s="71"/>
      <c r="H61" s="65">
        <f t="shared" si="1"/>
        <v>0</v>
      </c>
      <c r="I61" s="19"/>
      <c r="J61" s="19"/>
      <c r="K61" s="19"/>
      <c r="L61" s="1"/>
    </row>
    <row r="62" spans="1:12" ht="12.75" customHeight="1">
      <c r="A62" s="1"/>
      <c r="B62" s="55" t="s">
        <v>136</v>
      </c>
      <c r="C62" s="1"/>
      <c r="D62" s="23">
        <f>'Part 2 - Projected Budget'!D52</f>
        <v>0</v>
      </c>
      <c r="E62" s="1"/>
      <c r="F62" s="41"/>
      <c r="G62" s="1"/>
      <c r="H62" s="65">
        <f t="shared" si="1"/>
        <v>0</v>
      </c>
      <c r="I62" s="19"/>
      <c r="J62" s="19"/>
      <c r="K62" s="19"/>
      <c r="L62" s="1"/>
    </row>
    <row r="63" spans="1:12" ht="12.75" customHeight="1">
      <c r="A63" s="1"/>
      <c r="B63" s="1"/>
      <c r="C63" s="1"/>
      <c r="D63" s="33"/>
      <c r="E63" s="1"/>
      <c r="F63" s="45"/>
      <c r="G63" s="1"/>
      <c r="H63" s="1"/>
      <c r="I63" s="1"/>
      <c r="J63" s="1"/>
      <c r="K63" s="1"/>
      <c r="L63" s="1"/>
    </row>
    <row r="64" spans="1:12" ht="13.5" customHeight="1" thickBot="1">
      <c r="A64" s="1"/>
      <c r="B64" s="72" t="s">
        <v>158</v>
      </c>
      <c r="C64" s="1"/>
      <c r="D64" s="35">
        <f>SUM(D38:D63)</f>
        <v>0</v>
      </c>
      <c r="E64" s="1"/>
      <c r="F64" s="35">
        <f>SUM(F38:F63)</f>
        <v>0</v>
      </c>
      <c r="G64" s="1"/>
      <c r="H64" s="19"/>
      <c r="I64" s="1"/>
      <c r="J64" s="1"/>
      <c r="K64" s="1"/>
      <c r="L64" s="1"/>
    </row>
    <row r="65" spans="1:12" ht="12.75" customHeight="1">
      <c r="A65" s="1"/>
      <c r="B65" s="1"/>
      <c r="C65" s="1"/>
      <c r="D65" s="36"/>
      <c r="E65" s="1"/>
      <c r="F65" s="36"/>
      <c r="G65" s="1"/>
      <c r="H65" s="1"/>
      <c r="I65" s="1"/>
      <c r="J65" s="1"/>
      <c r="K65" s="1"/>
      <c r="L65" s="1"/>
    </row>
    <row r="66" spans="1:12" ht="15" customHeight="1">
      <c r="A66" s="165" t="s">
        <v>159</v>
      </c>
      <c r="B66" s="73"/>
      <c r="C66" s="73"/>
      <c r="D66" s="73"/>
      <c r="E66" s="73"/>
      <c r="F66" s="73"/>
      <c r="G66" s="73"/>
      <c r="H66" s="73"/>
      <c r="I66" s="73"/>
      <c r="J66" s="73"/>
      <c r="K66" s="73"/>
      <c r="L66" s="73"/>
    </row>
    <row r="67" spans="1:12" ht="12.75" customHeight="1">
      <c r="A67" s="1"/>
      <c r="B67" s="1"/>
      <c r="C67" s="1"/>
      <c r="D67" s="47" t="s">
        <v>160</v>
      </c>
      <c r="E67" s="69"/>
      <c r="F67" s="47" t="s">
        <v>157</v>
      </c>
      <c r="G67" s="1"/>
      <c r="H67" s="2" t="s">
        <v>137</v>
      </c>
      <c r="I67" s="1"/>
      <c r="J67" s="1"/>
      <c r="K67" s="1"/>
      <c r="L67" s="1"/>
    </row>
    <row r="68" spans="1:12" ht="12.75" customHeight="1">
      <c r="A68" s="1"/>
      <c r="B68" s="2" t="s">
        <v>133</v>
      </c>
      <c r="C68" s="1"/>
      <c r="D68" s="74">
        <f>J28</f>
        <v>1200</v>
      </c>
      <c r="E68" s="23"/>
      <c r="F68" s="75">
        <f>L34</f>
        <v>0</v>
      </c>
      <c r="G68" s="1"/>
      <c r="H68" s="23">
        <f>F68-D68</f>
        <v>-1200</v>
      </c>
      <c r="I68" s="1"/>
      <c r="J68" s="1"/>
      <c r="K68" s="1"/>
      <c r="L68" s="1"/>
    </row>
    <row r="69" spans="1:12" ht="13.5" customHeight="1">
      <c r="A69" s="1"/>
      <c r="B69" s="2" t="s">
        <v>135</v>
      </c>
      <c r="C69" s="1"/>
      <c r="D69" s="23">
        <f>D64</f>
        <v>0</v>
      </c>
      <c r="E69" s="23"/>
      <c r="F69" s="23">
        <f>F64</f>
        <v>0</v>
      </c>
      <c r="G69" s="1"/>
      <c r="H69" s="23">
        <f>F69-D69</f>
        <v>0</v>
      </c>
      <c r="I69" s="1"/>
      <c r="J69" s="1"/>
      <c r="K69" s="1"/>
      <c r="L69" s="1"/>
    </row>
    <row r="70" spans="1:12" ht="13.5" customHeight="1">
      <c r="A70" s="1"/>
      <c r="B70" s="166" t="s">
        <v>137</v>
      </c>
      <c r="C70" s="1"/>
      <c r="D70" s="168">
        <f>D68-D69</f>
        <v>1200</v>
      </c>
      <c r="E70" s="1"/>
      <c r="F70" s="167">
        <f>F68-F69</f>
        <v>0</v>
      </c>
      <c r="G70" s="1"/>
      <c r="H70" s="1"/>
      <c r="I70" s="1"/>
      <c r="J70" s="1"/>
      <c r="K70" s="1"/>
      <c r="L70" s="1"/>
    </row>
  </sheetData>
  <mergeCells count="2">
    <mergeCell ref="K3:L3"/>
    <mergeCell ref="H3:J3"/>
  </mergeCells>
  <printOptions horizontalCentered="1"/>
  <pageMargins left="0.4" right="0.4" top="0.4" bottom="0.4" header="0.3" footer="0.3"/>
  <pageSetup fitToHeight="1" fitToWidth="1" horizontalDpi="600" verticalDpi="600" orientation="portrait" scale="83" r:id="rId3"/>
  <headerFooter>
    <oddFooter>&amp;C&amp;"Helvetica Neue,Regular"&amp;12&amp;K000000&amp;P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3"/>
  <sheetViews>
    <sheetView showGridLines="0" workbookViewId="0" topLeftCell="A1">
      <selection activeCell="B7" sqref="B7"/>
    </sheetView>
  </sheetViews>
  <sheetFormatPr defaultColWidth="9.140625" defaultRowHeight="13.5" customHeight="1"/>
  <cols>
    <col min="1" max="1" width="13.7109375" style="6" customWidth="1"/>
    <col min="2" max="2" width="7.140625" style="6" customWidth="1"/>
    <col min="3" max="3" width="7.8515625" style="6" customWidth="1"/>
    <col min="4" max="6" width="9.140625" style="6" customWidth="1"/>
    <col min="7" max="7" width="8.421875" style="6" customWidth="1"/>
    <col min="8" max="8" width="5.421875" style="6" customWidth="1"/>
    <col min="9" max="10" width="9.8515625" style="6" customWidth="1"/>
    <col min="11" max="11" width="11.28125" style="6" customWidth="1"/>
    <col min="12" max="256" width="9.140625" style="6" customWidth="1"/>
  </cols>
  <sheetData>
    <row r="1" spans="1:11" ht="14.5" customHeight="1">
      <c r="A1" s="140">
        <f>'Part 1 - Proposal'!C4</f>
        <v>0</v>
      </c>
      <c r="B1" s="1"/>
      <c r="C1" s="1"/>
      <c r="D1" s="1"/>
      <c r="E1" s="1"/>
      <c r="F1" s="169"/>
      <c r="G1" s="233" t="s">
        <v>196</v>
      </c>
      <c r="H1" s="234"/>
      <c r="I1" s="234"/>
      <c r="J1" s="234"/>
      <c r="K1" s="234"/>
    </row>
    <row r="2" spans="1:11" ht="14.5" customHeight="1">
      <c r="A2" s="141" t="s">
        <v>161</v>
      </c>
      <c r="B2" s="1"/>
      <c r="C2" s="1"/>
      <c r="D2" s="1"/>
      <c r="E2" s="1"/>
      <c r="F2" s="1"/>
      <c r="G2" s="1"/>
      <c r="H2" s="1"/>
      <c r="I2" s="235" t="s">
        <v>139</v>
      </c>
      <c r="J2" s="236"/>
      <c r="K2" s="236"/>
    </row>
    <row r="3" spans="1:11" ht="15" customHeight="1">
      <c r="A3" s="142" t="str">
        <f>'Part 1 - Proposal'!A2</f>
        <v>v4</v>
      </c>
      <c r="B3" s="76"/>
      <c r="C3" s="76"/>
      <c r="D3" s="76"/>
      <c r="E3" s="76"/>
      <c r="F3" s="76"/>
      <c r="G3" s="76"/>
      <c r="H3" s="1"/>
      <c r="I3" s="77"/>
      <c r="J3" s="78" t="s">
        <v>162</v>
      </c>
      <c r="K3" s="170">
        <f>'Part 3 - Income Statement'!K3</f>
        <v>0</v>
      </c>
    </row>
    <row r="4" spans="1:11" ht="15" customHeight="1">
      <c r="A4" s="171"/>
      <c r="B4" s="237" t="s">
        <v>163</v>
      </c>
      <c r="C4" s="238"/>
      <c r="D4" s="238"/>
      <c r="E4" s="238"/>
      <c r="F4" s="238"/>
      <c r="G4" s="239"/>
      <c r="H4" s="79"/>
      <c r="I4" s="240" t="s">
        <v>164</v>
      </c>
      <c r="J4" s="241"/>
      <c r="K4" s="241"/>
    </row>
    <row r="5" spans="1:11" ht="15" customHeight="1">
      <c r="A5" s="172"/>
      <c r="B5" s="242" t="s">
        <v>101</v>
      </c>
      <c r="C5" s="243"/>
      <c r="D5" s="244" t="s">
        <v>165</v>
      </c>
      <c r="E5" s="244" t="s">
        <v>166</v>
      </c>
      <c r="F5" s="244" t="s">
        <v>167</v>
      </c>
      <c r="G5" s="246" t="s">
        <v>204</v>
      </c>
      <c r="H5" s="79"/>
      <c r="I5" s="175"/>
      <c r="J5" s="80">
        <v>5</v>
      </c>
      <c r="K5" s="248" t="s">
        <v>168</v>
      </c>
    </row>
    <row r="6" spans="1:11" ht="14.65" customHeight="1">
      <c r="A6" s="81" t="s">
        <v>169</v>
      </c>
      <c r="B6" s="82" t="s">
        <v>170</v>
      </c>
      <c r="C6" s="83" t="s">
        <v>171</v>
      </c>
      <c r="D6" s="245"/>
      <c r="E6" s="245"/>
      <c r="F6" s="245"/>
      <c r="G6" s="247"/>
      <c r="H6" s="84"/>
      <c r="I6" s="85" t="s">
        <v>102</v>
      </c>
      <c r="J6" s="85" t="s">
        <v>204</v>
      </c>
      <c r="K6" s="249"/>
    </row>
    <row r="7" spans="1:11" ht="14.65" customHeight="1">
      <c r="A7" s="86">
        <v>1</v>
      </c>
      <c r="B7" s="87"/>
      <c r="C7" s="87"/>
      <c r="D7" s="88"/>
      <c r="E7" s="88"/>
      <c r="F7" s="92">
        <f aca="true" t="shared" si="0" ref="F7:F10">SUM(B7:E7)</f>
        <v>0</v>
      </c>
      <c r="G7" s="87"/>
      <c r="H7" s="89"/>
      <c r="I7" s="90">
        <f aca="true" t="shared" si="1" ref="I7:I51">B7*$I$5</f>
        <v>0</v>
      </c>
      <c r="J7" s="91">
        <f aca="true" t="shared" si="2" ref="J7:J51">G7*5</f>
        <v>0</v>
      </c>
      <c r="K7" s="91">
        <f aca="true" t="shared" si="3" ref="K7:K51">I7+J7</f>
        <v>0</v>
      </c>
    </row>
    <row r="8" spans="1:11" ht="14.65" customHeight="1">
      <c r="A8" s="86">
        <v>2</v>
      </c>
      <c r="B8" s="87"/>
      <c r="C8" s="87"/>
      <c r="D8" s="87"/>
      <c r="E8" s="87"/>
      <c r="F8" s="92">
        <f t="shared" si="0"/>
        <v>0</v>
      </c>
      <c r="G8" s="87"/>
      <c r="H8" s="89"/>
      <c r="I8" s="90">
        <f t="shared" si="1"/>
        <v>0</v>
      </c>
      <c r="J8" s="91">
        <f t="shared" si="2"/>
        <v>0</v>
      </c>
      <c r="K8" s="91">
        <f t="shared" si="3"/>
        <v>0</v>
      </c>
    </row>
    <row r="9" spans="1:11" ht="14.65" customHeight="1">
      <c r="A9" s="86">
        <v>3</v>
      </c>
      <c r="B9" s="87"/>
      <c r="C9" s="87"/>
      <c r="D9" s="87"/>
      <c r="E9" s="87"/>
      <c r="F9" s="92">
        <f t="shared" si="0"/>
        <v>0</v>
      </c>
      <c r="G9" s="87"/>
      <c r="H9" s="89"/>
      <c r="I9" s="90">
        <f t="shared" si="1"/>
        <v>0</v>
      </c>
      <c r="J9" s="91">
        <f t="shared" si="2"/>
        <v>0</v>
      </c>
      <c r="K9" s="91">
        <f t="shared" si="3"/>
        <v>0</v>
      </c>
    </row>
    <row r="10" spans="1:11" ht="14.65" customHeight="1">
      <c r="A10" s="86">
        <v>4</v>
      </c>
      <c r="B10" s="87"/>
      <c r="C10" s="87"/>
      <c r="D10" s="87"/>
      <c r="E10" s="87"/>
      <c r="F10" s="92">
        <f t="shared" si="0"/>
        <v>0</v>
      </c>
      <c r="G10" s="87"/>
      <c r="H10" s="89"/>
      <c r="I10" s="90">
        <f t="shared" si="1"/>
        <v>0</v>
      </c>
      <c r="J10" s="91">
        <f t="shared" si="2"/>
        <v>0</v>
      </c>
      <c r="K10" s="91">
        <f t="shared" si="3"/>
        <v>0</v>
      </c>
    </row>
    <row r="11" spans="1:11" ht="14.65" customHeight="1">
      <c r="A11" s="86">
        <v>5</v>
      </c>
      <c r="B11" s="87"/>
      <c r="C11" s="87"/>
      <c r="D11" s="87"/>
      <c r="E11" s="87"/>
      <c r="F11" s="92">
        <f aca="true" t="shared" si="4" ref="F11:F51">SUM(B11:E11)</f>
        <v>0</v>
      </c>
      <c r="G11" s="87"/>
      <c r="H11" s="89"/>
      <c r="I11" s="90">
        <f t="shared" si="1"/>
        <v>0</v>
      </c>
      <c r="J11" s="91">
        <f t="shared" si="2"/>
        <v>0</v>
      </c>
      <c r="K11" s="91">
        <f t="shared" si="3"/>
        <v>0</v>
      </c>
    </row>
    <row r="12" spans="1:11" ht="14.65" customHeight="1">
      <c r="A12" s="86">
        <v>6</v>
      </c>
      <c r="B12" s="87"/>
      <c r="C12" s="87"/>
      <c r="D12" s="87"/>
      <c r="E12" s="87"/>
      <c r="F12" s="92">
        <f t="shared" si="4"/>
        <v>0</v>
      </c>
      <c r="G12" s="87"/>
      <c r="H12" s="89"/>
      <c r="I12" s="90">
        <f t="shared" si="1"/>
        <v>0</v>
      </c>
      <c r="J12" s="91">
        <f t="shared" si="2"/>
        <v>0</v>
      </c>
      <c r="K12" s="91">
        <f t="shared" si="3"/>
        <v>0</v>
      </c>
    </row>
    <row r="13" spans="1:11" ht="14.65" customHeight="1">
      <c r="A13" s="86">
        <v>7</v>
      </c>
      <c r="B13" s="87"/>
      <c r="C13" s="87"/>
      <c r="D13" s="87"/>
      <c r="E13" s="87"/>
      <c r="F13" s="92">
        <f t="shared" si="4"/>
        <v>0</v>
      </c>
      <c r="G13" s="87"/>
      <c r="H13" s="89"/>
      <c r="I13" s="90">
        <f t="shared" si="1"/>
        <v>0</v>
      </c>
      <c r="J13" s="91">
        <f t="shared" si="2"/>
        <v>0</v>
      </c>
      <c r="K13" s="91">
        <f t="shared" si="3"/>
        <v>0</v>
      </c>
    </row>
    <row r="14" spans="1:11" ht="14.65" customHeight="1">
      <c r="A14" s="86">
        <v>8</v>
      </c>
      <c r="B14" s="87"/>
      <c r="C14" s="87"/>
      <c r="D14" s="87"/>
      <c r="E14" s="87"/>
      <c r="F14" s="92">
        <f t="shared" si="4"/>
        <v>0</v>
      </c>
      <c r="G14" s="87"/>
      <c r="H14" s="89"/>
      <c r="I14" s="90">
        <f t="shared" si="1"/>
        <v>0</v>
      </c>
      <c r="J14" s="91">
        <f t="shared" si="2"/>
        <v>0</v>
      </c>
      <c r="K14" s="91">
        <f t="shared" si="3"/>
        <v>0</v>
      </c>
    </row>
    <row r="15" spans="1:11" ht="14.65" customHeight="1">
      <c r="A15" s="86">
        <v>9</v>
      </c>
      <c r="B15" s="87"/>
      <c r="C15" s="87"/>
      <c r="D15" s="87"/>
      <c r="E15" s="87"/>
      <c r="F15" s="92">
        <f t="shared" si="4"/>
        <v>0</v>
      </c>
      <c r="G15" s="87"/>
      <c r="H15" s="89"/>
      <c r="I15" s="90">
        <f t="shared" si="1"/>
        <v>0</v>
      </c>
      <c r="J15" s="91">
        <f t="shared" si="2"/>
        <v>0</v>
      </c>
      <c r="K15" s="91">
        <f t="shared" si="3"/>
        <v>0</v>
      </c>
    </row>
    <row r="16" spans="1:11" ht="14.65" customHeight="1">
      <c r="A16" s="86">
        <v>10</v>
      </c>
      <c r="B16" s="87"/>
      <c r="C16" s="87"/>
      <c r="D16" s="87"/>
      <c r="E16" s="87"/>
      <c r="F16" s="92">
        <f t="shared" si="4"/>
        <v>0</v>
      </c>
      <c r="G16" s="87"/>
      <c r="H16" s="89"/>
      <c r="I16" s="90">
        <f t="shared" si="1"/>
        <v>0</v>
      </c>
      <c r="J16" s="91">
        <f t="shared" si="2"/>
        <v>0</v>
      </c>
      <c r="K16" s="91">
        <f t="shared" si="3"/>
        <v>0</v>
      </c>
    </row>
    <row r="17" spans="1:11" ht="14.65" customHeight="1">
      <c r="A17" s="86">
        <v>11</v>
      </c>
      <c r="B17" s="87"/>
      <c r="C17" s="87"/>
      <c r="D17" s="87"/>
      <c r="E17" s="87"/>
      <c r="F17" s="92">
        <f t="shared" si="4"/>
        <v>0</v>
      </c>
      <c r="G17" s="87"/>
      <c r="H17" s="89"/>
      <c r="I17" s="90">
        <f t="shared" si="1"/>
        <v>0</v>
      </c>
      <c r="J17" s="91">
        <f t="shared" si="2"/>
        <v>0</v>
      </c>
      <c r="K17" s="91">
        <f t="shared" si="3"/>
        <v>0</v>
      </c>
    </row>
    <row r="18" spans="1:11" ht="14.65" customHeight="1">
      <c r="A18" s="86">
        <v>12</v>
      </c>
      <c r="B18" s="87"/>
      <c r="C18" s="87"/>
      <c r="D18" s="87"/>
      <c r="E18" s="87"/>
      <c r="F18" s="92">
        <f t="shared" si="4"/>
        <v>0</v>
      </c>
      <c r="G18" s="87"/>
      <c r="H18" s="89"/>
      <c r="I18" s="90">
        <f t="shared" si="1"/>
        <v>0</v>
      </c>
      <c r="J18" s="91">
        <f t="shared" si="2"/>
        <v>0</v>
      </c>
      <c r="K18" s="91">
        <f t="shared" si="3"/>
        <v>0</v>
      </c>
    </row>
    <row r="19" spans="1:11" ht="14.65" customHeight="1">
      <c r="A19" s="86">
        <v>13</v>
      </c>
      <c r="B19" s="87"/>
      <c r="C19" s="87"/>
      <c r="D19" s="87"/>
      <c r="E19" s="87"/>
      <c r="F19" s="92">
        <f t="shared" si="4"/>
        <v>0</v>
      </c>
      <c r="G19" s="87"/>
      <c r="H19" s="89"/>
      <c r="I19" s="90">
        <f t="shared" si="1"/>
        <v>0</v>
      </c>
      <c r="J19" s="91">
        <f t="shared" si="2"/>
        <v>0</v>
      </c>
      <c r="K19" s="91">
        <f t="shared" si="3"/>
        <v>0</v>
      </c>
    </row>
    <row r="20" spans="1:11" ht="14.65" customHeight="1">
      <c r="A20" s="86">
        <v>14</v>
      </c>
      <c r="B20" s="87"/>
      <c r="C20" s="87"/>
      <c r="D20" s="87"/>
      <c r="E20" s="87"/>
      <c r="F20" s="92">
        <f t="shared" si="4"/>
        <v>0</v>
      </c>
      <c r="G20" s="87"/>
      <c r="H20" s="89"/>
      <c r="I20" s="90">
        <f t="shared" si="1"/>
        <v>0</v>
      </c>
      <c r="J20" s="91">
        <f t="shared" si="2"/>
        <v>0</v>
      </c>
      <c r="K20" s="91">
        <f t="shared" si="3"/>
        <v>0</v>
      </c>
    </row>
    <row r="21" spans="1:11" ht="14.65" customHeight="1">
      <c r="A21" s="86">
        <v>15</v>
      </c>
      <c r="B21" s="87"/>
      <c r="C21" s="87"/>
      <c r="D21" s="87"/>
      <c r="E21" s="87"/>
      <c r="F21" s="92">
        <f t="shared" si="4"/>
        <v>0</v>
      </c>
      <c r="G21" s="87"/>
      <c r="H21" s="89"/>
      <c r="I21" s="90">
        <f t="shared" si="1"/>
        <v>0</v>
      </c>
      <c r="J21" s="91">
        <f t="shared" si="2"/>
        <v>0</v>
      </c>
      <c r="K21" s="91">
        <f t="shared" si="3"/>
        <v>0</v>
      </c>
    </row>
    <row r="22" spans="1:11" ht="14.65" customHeight="1">
      <c r="A22" s="86">
        <v>16</v>
      </c>
      <c r="B22" s="87"/>
      <c r="C22" s="87"/>
      <c r="D22" s="87"/>
      <c r="E22" s="87"/>
      <c r="F22" s="92">
        <f t="shared" si="4"/>
        <v>0</v>
      </c>
      <c r="G22" s="87"/>
      <c r="H22" s="89"/>
      <c r="I22" s="90">
        <f t="shared" si="1"/>
        <v>0</v>
      </c>
      <c r="J22" s="91">
        <f t="shared" si="2"/>
        <v>0</v>
      </c>
      <c r="K22" s="91">
        <f t="shared" si="3"/>
        <v>0</v>
      </c>
    </row>
    <row r="23" spans="1:11" ht="14.65" customHeight="1">
      <c r="A23" s="86">
        <v>17</v>
      </c>
      <c r="B23" s="87"/>
      <c r="C23" s="87"/>
      <c r="D23" s="87"/>
      <c r="E23" s="87"/>
      <c r="F23" s="92">
        <f t="shared" si="4"/>
        <v>0</v>
      </c>
      <c r="G23" s="87"/>
      <c r="H23" s="89"/>
      <c r="I23" s="90">
        <f t="shared" si="1"/>
        <v>0</v>
      </c>
      <c r="J23" s="91">
        <f t="shared" si="2"/>
        <v>0</v>
      </c>
      <c r="K23" s="91">
        <f t="shared" si="3"/>
        <v>0</v>
      </c>
    </row>
    <row r="24" spans="1:11" ht="14.65" customHeight="1">
      <c r="A24" s="86">
        <v>18</v>
      </c>
      <c r="B24" s="87"/>
      <c r="C24" s="87"/>
      <c r="D24" s="87"/>
      <c r="E24" s="87"/>
      <c r="F24" s="92">
        <f t="shared" si="4"/>
        <v>0</v>
      </c>
      <c r="G24" s="87"/>
      <c r="H24" s="89"/>
      <c r="I24" s="90">
        <f t="shared" si="1"/>
        <v>0</v>
      </c>
      <c r="J24" s="91">
        <f t="shared" si="2"/>
        <v>0</v>
      </c>
      <c r="K24" s="91">
        <f t="shared" si="3"/>
        <v>0</v>
      </c>
    </row>
    <row r="25" spans="1:11" ht="14.65" customHeight="1">
      <c r="A25" s="86">
        <v>19</v>
      </c>
      <c r="B25" s="87"/>
      <c r="C25" s="87"/>
      <c r="D25" s="87"/>
      <c r="E25" s="87"/>
      <c r="F25" s="92">
        <f t="shared" si="4"/>
        <v>0</v>
      </c>
      <c r="G25" s="87"/>
      <c r="H25" s="89"/>
      <c r="I25" s="90">
        <f t="shared" si="1"/>
        <v>0</v>
      </c>
      <c r="J25" s="91">
        <f t="shared" si="2"/>
        <v>0</v>
      </c>
      <c r="K25" s="91">
        <f t="shared" si="3"/>
        <v>0</v>
      </c>
    </row>
    <row r="26" spans="1:11" ht="14.65" customHeight="1">
      <c r="A26" s="86">
        <v>20</v>
      </c>
      <c r="B26" s="87"/>
      <c r="C26" s="87"/>
      <c r="D26" s="87"/>
      <c r="E26" s="87"/>
      <c r="F26" s="92">
        <f t="shared" si="4"/>
        <v>0</v>
      </c>
      <c r="G26" s="87"/>
      <c r="H26" s="89"/>
      <c r="I26" s="90">
        <f t="shared" si="1"/>
        <v>0</v>
      </c>
      <c r="J26" s="91">
        <f t="shared" si="2"/>
        <v>0</v>
      </c>
      <c r="K26" s="91">
        <f t="shared" si="3"/>
        <v>0</v>
      </c>
    </row>
    <row r="27" spans="1:11" ht="14.65" customHeight="1">
      <c r="A27" s="86">
        <v>21</v>
      </c>
      <c r="B27" s="87"/>
      <c r="C27" s="87"/>
      <c r="D27" s="87"/>
      <c r="E27" s="87"/>
      <c r="F27" s="92">
        <f t="shared" si="4"/>
        <v>0</v>
      </c>
      <c r="G27" s="87"/>
      <c r="H27" s="89"/>
      <c r="I27" s="90">
        <f t="shared" si="1"/>
        <v>0</v>
      </c>
      <c r="J27" s="91">
        <f t="shared" si="2"/>
        <v>0</v>
      </c>
      <c r="K27" s="91">
        <f t="shared" si="3"/>
        <v>0</v>
      </c>
    </row>
    <row r="28" spans="1:11" ht="14.65" customHeight="1">
      <c r="A28" s="86">
        <v>22</v>
      </c>
      <c r="B28" s="87"/>
      <c r="C28" s="87"/>
      <c r="D28" s="87"/>
      <c r="E28" s="87"/>
      <c r="F28" s="92">
        <f t="shared" si="4"/>
        <v>0</v>
      </c>
      <c r="G28" s="87"/>
      <c r="H28" s="89"/>
      <c r="I28" s="90">
        <f t="shared" si="1"/>
        <v>0</v>
      </c>
      <c r="J28" s="91">
        <f t="shared" si="2"/>
        <v>0</v>
      </c>
      <c r="K28" s="91">
        <f t="shared" si="3"/>
        <v>0</v>
      </c>
    </row>
    <row r="29" spans="1:11" ht="14.65" customHeight="1">
      <c r="A29" s="86">
        <v>23</v>
      </c>
      <c r="B29" s="87"/>
      <c r="C29" s="87"/>
      <c r="D29" s="87"/>
      <c r="E29" s="87"/>
      <c r="F29" s="92">
        <f t="shared" si="4"/>
        <v>0</v>
      </c>
      <c r="G29" s="87"/>
      <c r="H29" s="89"/>
      <c r="I29" s="90">
        <f t="shared" si="1"/>
        <v>0</v>
      </c>
      <c r="J29" s="91">
        <f t="shared" si="2"/>
        <v>0</v>
      </c>
      <c r="K29" s="91">
        <f t="shared" si="3"/>
        <v>0</v>
      </c>
    </row>
    <row r="30" spans="1:11" ht="14.65" customHeight="1">
      <c r="A30" s="86">
        <v>24</v>
      </c>
      <c r="B30" s="87"/>
      <c r="C30" s="87"/>
      <c r="D30" s="87"/>
      <c r="E30" s="87"/>
      <c r="F30" s="92">
        <f t="shared" si="4"/>
        <v>0</v>
      </c>
      <c r="G30" s="87"/>
      <c r="H30" s="89"/>
      <c r="I30" s="90">
        <f t="shared" si="1"/>
        <v>0</v>
      </c>
      <c r="J30" s="91">
        <f t="shared" si="2"/>
        <v>0</v>
      </c>
      <c r="K30" s="91">
        <f t="shared" si="3"/>
        <v>0</v>
      </c>
    </row>
    <row r="31" spans="1:11" ht="14.65" customHeight="1">
      <c r="A31" s="86">
        <v>25</v>
      </c>
      <c r="B31" s="87"/>
      <c r="C31" s="87"/>
      <c r="D31" s="87"/>
      <c r="E31" s="87"/>
      <c r="F31" s="92">
        <f t="shared" si="4"/>
        <v>0</v>
      </c>
      <c r="G31" s="87"/>
      <c r="H31" s="89"/>
      <c r="I31" s="90">
        <f t="shared" si="1"/>
        <v>0</v>
      </c>
      <c r="J31" s="91">
        <f t="shared" si="2"/>
        <v>0</v>
      </c>
      <c r="K31" s="91">
        <f t="shared" si="3"/>
        <v>0</v>
      </c>
    </row>
    <row r="32" spans="1:11" ht="14.65" customHeight="1">
      <c r="A32" s="86">
        <v>26</v>
      </c>
      <c r="B32" s="87"/>
      <c r="C32" s="87"/>
      <c r="D32" s="87"/>
      <c r="E32" s="87"/>
      <c r="F32" s="92">
        <f t="shared" si="4"/>
        <v>0</v>
      </c>
      <c r="G32" s="87"/>
      <c r="H32" s="89"/>
      <c r="I32" s="90">
        <f t="shared" si="1"/>
        <v>0</v>
      </c>
      <c r="J32" s="91">
        <f t="shared" si="2"/>
        <v>0</v>
      </c>
      <c r="K32" s="91">
        <f t="shared" si="3"/>
        <v>0</v>
      </c>
    </row>
    <row r="33" spans="1:11" ht="14.65" customHeight="1">
      <c r="A33" s="86">
        <v>27</v>
      </c>
      <c r="B33" s="87"/>
      <c r="C33" s="87"/>
      <c r="D33" s="87"/>
      <c r="E33" s="87"/>
      <c r="F33" s="92">
        <f t="shared" si="4"/>
        <v>0</v>
      </c>
      <c r="G33" s="87"/>
      <c r="H33" s="89"/>
      <c r="I33" s="90">
        <f t="shared" si="1"/>
        <v>0</v>
      </c>
      <c r="J33" s="91">
        <f t="shared" si="2"/>
        <v>0</v>
      </c>
      <c r="K33" s="91">
        <f t="shared" si="3"/>
        <v>0</v>
      </c>
    </row>
    <row r="34" spans="1:11" ht="14.65" customHeight="1">
      <c r="A34" s="86">
        <v>28</v>
      </c>
      <c r="B34" s="87"/>
      <c r="C34" s="87"/>
      <c r="D34" s="87"/>
      <c r="E34" s="87"/>
      <c r="F34" s="92">
        <f t="shared" si="4"/>
        <v>0</v>
      </c>
      <c r="G34" s="87"/>
      <c r="H34" s="89"/>
      <c r="I34" s="90">
        <f t="shared" si="1"/>
        <v>0</v>
      </c>
      <c r="J34" s="91">
        <f t="shared" si="2"/>
        <v>0</v>
      </c>
      <c r="K34" s="91">
        <f t="shared" si="3"/>
        <v>0</v>
      </c>
    </row>
    <row r="35" spans="1:11" ht="14.65" customHeight="1">
      <c r="A35" s="86">
        <v>29</v>
      </c>
      <c r="B35" s="87"/>
      <c r="C35" s="87"/>
      <c r="D35" s="87"/>
      <c r="E35" s="87"/>
      <c r="F35" s="92">
        <f t="shared" si="4"/>
        <v>0</v>
      </c>
      <c r="G35" s="87"/>
      <c r="H35" s="89"/>
      <c r="I35" s="90">
        <f t="shared" si="1"/>
        <v>0</v>
      </c>
      <c r="J35" s="91">
        <f t="shared" si="2"/>
        <v>0</v>
      </c>
      <c r="K35" s="91">
        <f t="shared" si="3"/>
        <v>0</v>
      </c>
    </row>
    <row r="36" spans="1:11" ht="14.65" customHeight="1">
      <c r="A36" s="86">
        <v>30</v>
      </c>
      <c r="B36" s="87"/>
      <c r="C36" s="87"/>
      <c r="D36" s="87"/>
      <c r="E36" s="87"/>
      <c r="F36" s="92">
        <f t="shared" si="4"/>
        <v>0</v>
      </c>
      <c r="G36" s="87"/>
      <c r="H36" s="89"/>
      <c r="I36" s="90">
        <f t="shared" si="1"/>
        <v>0</v>
      </c>
      <c r="J36" s="91">
        <f t="shared" si="2"/>
        <v>0</v>
      </c>
      <c r="K36" s="91">
        <f t="shared" si="3"/>
        <v>0</v>
      </c>
    </row>
    <row r="37" spans="1:11" ht="14.65" customHeight="1">
      <c r="A37" s="86">
        <v>31</v>
      </c>
      <c r="B37" s="87"/>
      <c r="C37" s="87"/>
      <c r="D37" s="87"/>
      <c r="E37" s="87"/>
      <c r="F37" s="92">
        <f t="shared" si="4"/>
        <v>0</v>
      </c>
      <c r="G37" s="87"/>
      <c r="H37" s="89"/>
      <c r="I37" s="90">
        <f t="shared" si="1"/>
        <v>0</v>
      </c>
      <c r="J37" s="91">
        <f t="shared" si="2"/>
        <v>0</v>
      </c>
      <c r="K37" s="91">
        <f t="shared" si="3"/>
        <v>0</v>
      </c>
    </row>
    <row r="38" spans="1:11" ht="14.65" customHeight="1">
      <c r="A38" s="86">
        <v>32</v>
      </c>
      <c r="B38" s="87"/>
      <c r="C38" s="87"/>
      <c r="D38" s="87"/>
      <c r="E38" s="87"/>
      <c r="F38" s="92">
        <f t="shared" si="4"/>
        <v>0</v>
      </c>
      <c r="G38" s="87"/>
      <c r="H38" s="89"/>
      <c r="I38" s="90">
        <f t="shared" si="1"/>
        <v>0</v>
      </c>
      <c r="J38" s="91">
        <f t="shared" si="2"/>
        <v>0</v>
      </c>
      <c r="K38" s="91">
        <f t="shared" si="3"/>
        <v>0</v>
      </c>
    </row>
    <row r="39" spans="1:11" ht="14.65" customHeight="1">
      <c r="A39" s="86">
        <v>33</v>
      </c>
      <c r="B39" s="87"/>
      <c r="C39" s="87"/>
      <c r="D39" s="87"/>
      <c r="E39" s="87"/>
      <c r="F39" s="92">
        <f t="shared" si="4"/>
        <v>0</v>
      </c>
      <c r="G39" s="87"/>
      <c r="H39" s="89"/>
      <c r="I39" s="90">
        <f t="shared" si="1"/>
        <v>0</v>
      </c>
      <c r="J39" s="91">
        <f t="shared" si="2"/>
        <v>0</v>
      </c>
      <c r="K39" s="91">
        <f t="shared" si="3"/>
        <v>0</v>
      </c>
    </row>
    <row r="40" spans="1:11" ht="14.65" customHeight="1">
      <c r="A40" s="86">
        <v>34</v>
      </c>
      <c r="B40" s="87"/>
      <c r="C40" s="87"/>
      <c r="D40" s="87"/>
      <c r="E40" s="87"/>
      <c r="F40" s="92">
        <f t="shared" si="4"/>
        <v>0</v>
      </c>
      <c r="G40" s="87"/>
      <c r="H40" s="89"/>
      <c r="I40" s="90">
        <f t="shared" si="1"/>
        <v>0</v>
      </c>
      <c r="J40" s="91">
        <f t="shared" si="2"/>
        <v>0</v>
      </c>
      <c r="K40" s="91">
        <f t="shared" si="3"/>
        <v>0</v>
      </c>
    </row>
    <row r="41" spans="1:11" ht="14.65" customHeight="1">
      <c r="A41" s="86">
        <v>35</v>
      </c>
      <c r="B41" s="87"/>
      <c r="C41" s="87"/>
      <c r="D41" s="87"/>
      <c r="E41" s="87"/>
      <c r="F41" s="92">
        <f t="shared" si="4"/>
        <v>0</v>
      </c>
      <c r="G41" s="87"/>
      <c r="H41" s="89"/>
      <c r="I41" s="90">
        <f t="shared" si="1"/>
        <v>0</v>
      </c>
      <c r="J41" s="91">
        <f t="shared" si="2"/>
        <v>0</v>
      </c>
      <c r="K41" s="91">
        <f t="shared" si="3"/>
        <v>0</v>
      </c>
    </row>
    <row r="42" spans="1:11" ht="14.65" customHeight="1">
      <c r="A42" s="86">
        <v>36</v>
      </c>
      <c r="B42" s="87"/>
      <c r="C42" s="87"/>
      <c r="D42" s="87"/>
      <c r="E42" s="87"/>
      <c r="F42" s="92">
        <f t="shared" si="4"/>
        <v>0</v>
      </c>
      <c r="G42" s="87"/>
      <c r="H42" s="89"/>
      <c r="I42" s="90">
        <f t="shared" si="1"/>
        <v>0</v>
      </c>
      <c r="J42" s="91">
        <f t="shared" si="2"/>
        <v>0</v>
      </c>
      <c r="K42" s="91">
        <f t="shared" si="3"/>
        <v>0</v>
      </c>
    </row>
    <row r="43" spans="1:11" ht="14.65" customHeight="1">
      <c r="A43" s="86">
        <v>37</v>
      </c>
      <c r="B43" s="87"/>
      <c r="C43" s="87"/>
      <c r="D43" s="87"/>
      <c r="E43" s="87"/>
      <c r="F43" s="92">
        <f t="shared" si="4"/>
        <v>0</v>
      </c>
      <c r="G43" s="87"/>
      <c r="H43" s="89"/>
      <c r="I43" s="90">
        <f t="shared" si="1"/>
        <v>0</v>
      </c>
      <c r="J43" s="91">
        <f t="shared" si="2"/>
        <v>0</v>
      </c>
      <c r="K43" s="91">
        <f t="shared" si="3"/>
        <v>0</v>
      </c>
    </row>
    <row r="44" spans="1:11" ht="14.65" customHeight="1">
      <c r="A44" s="86">
        <v>38</v>
      </c>
      <c r="B44" s="87"/>
      <c r="C44" s="87"/>
      <c r="D44" s="87"/>
      <c r="E44" s="87"/>
      <c r="F44" s="92">
        <f t="shared" si="4"/>
        <v>0</v>
      </c>
      <c r="G44" s="87"/>
      <c r="H44" s="89"/>
      <c r="I44" s="90">
        <f t="shared" si="1"/>
        <v>0</v>
      </c>
      <c r="J44" s="91">
        <f t="shared" si="2"/>
        <v>0</v>
      </c>
      <c r="K44" s="91">
        <f t="shared" si="3"/>
        <v>0</v>
      </c>
    </row>
    <row r="45" spans="1:11" ht="14.65" customHeight="1">
      <c r="A45" s="86">
        <v>39</v>
      </c>
      <c r="B45" s="87"/>
      <c r="C45" s="87"/>
      <c r="D45" s="87"/>
      <c r="E45" s="87"/>
      <c r="F45" s="92">
        <f t="shared" si="4"/>
        <v>0</v>
      </c>
      <c r="G45" s="87"/>
      <c r="H45" s="89"/>
      <c r="I45" s="90">
        <f t="shared" si="1"/>
        <v>0</v>
      </c>
      <c r="J45" s="91">
        <f t="shared" si="2"/>
        <v>0</v>
      </c>
      <c r="K45" s="91">
        <f t="shared" si="3"/>
        <v>0</v>
      </c>
    </row>
    <row r="46" spans="1:11" ht="14.65" customHeight="1">
      <c r="A46" s="86">
        <v>40</v>
      </c>
      <c r="B46" s="87"/>
      <c r="C46" s="87"/>
      <c r="D46" s="87"/>
      <c r="E46" s="87"/>
      <c r="F46" s="92">
        <f t="shared" si="4"/>
        <v>0</v>
      </c>
      <c r="G46" s="87"/>
      <c r="H46" s="89"/>
      <c r="I46" s="90">
        <f t="shared" si="1"/>
        <v>0</v>
      </c>
      <c r="J46" s="91">
        <f t="shared" si="2"/>
        <v>0</v>
      </c>
      <c r="K46" s="91">
        <f t="shared" si="3"/>
        <v>0</v>
      </c>
    </row>
    <row r="47" spans="1:11" ht="14.65" customHeight="1">
      <c r="A47" s="86">
        <v>41</v>
      </c>
      <c r="B47" s="87"/>
      <c r="C47" s="87"/>
      <c r="D47" s="87"/>
      <c r="E47" s="87"/>
      <c r="F47" s="92">
        <f t="shared" si="4"/>
        <v>0</v>
      </c>
      <c r="G47" s="87"/>
      <c r="H47" s="89"/>
      <c r="I47" s="90">
        <f t="shared" si="1"/>
        <v>0</v>
      </c>
      <c r="J47" s="91">
        <f t="shared" si="2"/>
        <v>0</v>
      </c>
      <c r="K47" s="91">
        <f t="shared" si="3"/>
        <v>0</v>
      </c>
    </row>
    <row r="48" spans="1:11" ht="14.65" customHeight="1">
      <c r="A48" s="86">
        <v>42</v>
      </c>
      <c r="B48" s="87"/>
      <c r="C48" s="87"/>
      <c r="D48" s="87"/>
      <c r="E48" s="87"/>
      <c r="F48" s="92">
        <f t="shared" si="4"/>
        <v>0</v>
      </c>
      <c r="G48" s="87"/>
      <c r="H48" s="89"/>
      <c r="I48" s="90">
        <f t="shared" si="1"/>
        <v>0</v>
      </c>
      <c r="J48" s="91">
        <f t="shared" si="2"/>
        <v>0</v>
      </c>
      <c r="K48" s="91">
        <f t="shared" si="3"/>
        <v>0</v>
      </c>
    </row>
    <row r="49" spans="1:11" ht="14.65" customHeight="1">
      <c r="A49" s="86">
        <v>43</v>
      </c>
      <c r="B49" s="87"/>
      <c r="C49" s="87"/>
      <c r="D49" s="87"/>
      <c r="E49" s="87"/>
      <c r="F49" s="92">
        <f t="shared" si="4"/>
        <v>0</v>
      </c>
      <c r="G49" s="87"/>
      <c r="H49" s="89"/>
      <c r="I49" s="90">
        <f t="shared" si="1"/>
        <v>0</v>
      </c>
      <c r="J49" s="91">
        <f t="shared" si="2"/>
        <v>0</v>
      </c>
      <c r="K49" s="91">
        <f t="shared" si="3"/>
        <v>0</v>
      </c>
    </row>
    <row r="50" spans="1:11" ht="14.65" customHeight="1">
      <c r="A50" s="86">
        <v>44</v>
      </c>
      <c r="B50" s="87"/>
      <c r="C50" s="87"/>
      <c r="D50" s="87"/>
      <c r="E50" s="87"/>
      <c r="F50" s="92">
        <f t="shared" si="4"/>
        <v>0</v>
      </c>
      <c r="G50" s="87"/>
      <c r="H50" s="89"/>
      <c r="I50" s="90">
        <f t="shared" si="1"/>
        <v>0</v>
      </c>
      <c r="J50" s="91">
        <f t="shared" si="2"/>
        <v>0</v>
      </c>
      <c r="K50" s="91">
        <f t="shared" si="3"/>
        <v>0</v>
      </c>
    </row>
    <row r="51" spans="1:11" ht="14.65" customHeight="1">
      <c r="A51" s="86">
        <v>45</v>
      </c>
      <c r="B51" s="87"/>
      <c r="C51" s="87"/>
      <c r="D51" s="87"/>
      <c r="E51" s="87"/>
      <c r="F51" s="92">
        <f t="shared" si="4"/>
        <v>0</v>
      </c>
      <c r="G51" s="87"/>
      <c r="H51" s="89"/>
      <c r="I51" s="90">
        <f t="shared" si="1"/>
        <v>0</v>
      </c>
      <c r="J51" s="91">
        <f t="shared" si="2"/>
        <v>0</v>
      </c>
      <c r="K51" s="91">
        <f t="shared" si="3"/>
        <v>0</v>
      </c>
    </row>
    <row r="52" spans="1:11" ht="15" customHeight="1">
      <c r="A52" s="173"/>
      <c r="B52" s="4"/>
      <c r="C52" s="4"/>
      <c r="D52" s="4"/>
      <c r="E52" s="4"/>
      <c r="F52" s="4"/>
      <c r="G52" s="4"/>
      <c r="H52" s="1"/>
      <c r="I52" s="4"/>
      <c r="J52" s="4"/>
      <c r="K52" s="4"/>
    </row>
    <row r="53" spans="1:11" ht="15" customHeight="1">
      <c r="A53" s="1"/>
      <c r="B53" s="174">
        <f aca="true" t="shared" si="5" ref="B53:G53">SUM(B7:B51)</f>
        <v>0</v>
      </c>
      <c r="C53" s="174">
        <f t="shared" si="5"/>
        <v>0</v>
      </c>
      <c r="D53" s="174">
        <f t="shared" si="5"/>
        <v>0</v>
      </c>
      <c r="E53" s="174">
        <f t="shared" si="5"/>
        <v>0</v>
      </c>
      <c r="F53" s="174">
        <f t="shared" si="5"/>
        <v>0</v>
      </c>
      <c r="G53" s="174">
        <f t="shared" si="5"/>
        <v>0</v>
      </c>
      <c r="H53" s="1"/>
      <c r="I53" s="19">
        <f>SUM(I7:I51)</f>
        <v>0</v>
      </c>
      <c r="J53" s="19">
        <f>SUM(J7:J51)</f>
        <v>0</v>
      </c>
      <c r="K53" s="19">
        <f>SUM(K7:K51)</f>
        <v>0</v>
      </c>
    </row>
  </sheetData>
  <mergeCells count="10">
    <mergeCell ref="G1:K1"/>
    <mergeCell ref="I2:K2"/>
    <mergeCell ref="B4:G4"/>
    <mergeCell ref="I4:K4"/>
    <mergeCell ref="B5:C5"/>
    <mergeCell ref="E5:E6"/>
    <mergeCell ref="G5:G6"/>
    <mergeCell ref="D5:D6"/>
    <mergeCell ref="F5:F6"/>
    <mergeCell ref="K5:K6"/>
  </mergeCells>
  <printOptions horizontalCentered="1"/>
  <pageMargins left="0.393701" right="0.393701" top="0.393701" bottom="0.748031" header="0.314961" footer="0.314961"/>
  <pageSetup fitToHeight="1" fitToWidth="1" horizontalDpi="600" verticalDpi="600" orientation="portrait" scale="94"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4"/>
  <sheetViews>
    <sheetView showGridLines="0" workbookViewId="0" topLeftCell="A1"/>
  </sheetViews>
  <sheetFormatPr defaultColWidth="11.28125" defaultRowHeight="12.75" customHeight="1"/>
  <cols>
    <col min="1" max="1" width="27.8515625" style="6" customWidth="1"/>
    <col min="2" max="2" width="30.7109375" style="6" customWidth="1"/>
    <col min="3" max="3" width="1.7109375" style="6" customWidth="1"/>
    <col min="4" max="4" width="30.7109375" style="6" customWidth="1"/>
    <col min="5" max="255" width="11.28125" style="6" customWidth="1"/>
  </cols>
  <sheetData>
    <row r="1" spans="1:4" ht="15" customHeight="1">
      <c r="A1" s="7">
        <f>'Part 1 - Proposal'!C4</f>
        <v>0</v>
      </c>
      <c r="B1" s="257" t="s">
        <v>39</v>
      </c>
      <c r="C1" s="258"/>
      <c r="D1" s="8">
        <f>'Part 3 - Income Statement'!K3</f>
        <v>0</v>
      </c>
    </row>
    <row r="2" spans="1:4" ht="15.75" customHeight="1">
      <c r="A2" s="225" t="s">
        <v>40</v>
      </c>
      <c r="B2" s="226"/>
      <c r="C2" s="226"/>
      <c r="D2" s="227"/>
    </row>
    <row r="3" spans="1:4" ht="12.75" customHeight="1">
      <c r="A3" s="217" t="s">
        <v>172</v>
      </c>
      <c r="B3" s="228"/>
      <c r="C3" s="228"/>
      <c r="D3" s="228"/>
    </row>
    <row r="4" spans="1:4" ht="12.75" customHeight="1">
      <c r="A4" s="10" t="s">
        <v>29</v>
      </c>
      <c r="B4" s="259">
        <f>'Part 1 - Proposal'!C24</f>
        <v>0</v>
      </c>
      <c r="C4" s="222"/>
      <c r="D4" s="222"/>
    </row>
    <row r="5" spans="1:4" ht="12.75" customHeight="1">
      <c r="A5" s="12" t="s">
        <v>173</v>
      </c>
      <c r="B5" s="256">
        <f>'Part 1 - Proposal'!C34</f>
        <v>0</v>
      </c>
      <c r="C5" s="216"/>
      <c r="D5" s="216"/>
    </row>
    <row r="6" spans="1:4" ht="12.75" customHeight="1">
      <c r="A6" s="12" t="s">
        <v>174</v>
      </c>
      <c r="B6" s="256">
        <f>'Part 1 - Proposal'!C43</f>
        <v>0</v>
      </c>
      <c r="C6" s="216"/>
      <c r="D6" s="216"/>
    </row>
    <row r="7" spans="1:4" ht="12.75" customHeight="1">
      <c r="A7" s="12" t="s">
        <v>175</v>
      </c>
      <c r="B7" s="216"/>
      <c r="C7" s="216"/>
      <c r="D7" s="216"/>
    </row>
    <row r="8" spans="1:4" ht="12.75" customHeight="1">
      <c r="A8" s="12" t="s">
        <v>176</v>
      </c>
      <c r="B8" s="216"/>
      <c r="C8" s="216"/>
      <c r="D8" s="216"/>
    </row>
    <row r="9" spans="1:4" ht="12.75" customHeight="1">
      <c r="A9" s="12" t="s">
        <v>177</v>
      </c>
      <c r="B9" s="216"/>
      <c r="C9" s="216"/>
      <c r="D9" s="216"/>
    </row>
    <row r="10" spans="1:4" ht="12.75" customHeight="1">
      <c r="A10" s="12" t="s">
        <v>178</v>
      </c>
      <c r="B10" s="216"/>
      <c r="C10" s="216"/>
      <c r="D10" s="216"/>
    </row>
    <row r="11" spans="1:4" ht="12.75" customHeight="1">
      <c r="A11" s="12" t="s">
        <v>177</v>
      </c>
      <c r="B11" s="216"/>
      <c r="C11" s="216"/>
      <c r="D11" s="216"/>
    </row>
    <row r="12" spans="1:4" ht="12.75" customHeight="1">
      <c r="A12" s="12" t="s">
        <v>177</v>
      </c>
      <c r="B12" s="216"/>
      <c r="C12" s="216"/>
      <c r="D12" s="216"/>
    </row>
    <row r="13" spans="1:4" ht="12.75" customHeight="1">
      <c r="A13" s="12" t="s">
        <v>178</v>
      </c>
      <c r="B13" s="216"/>
      <c r="C13" s="216"/>
      <c r="D13" s="216"/>
    </row>
    <row r="14" spans="1:4" ht="12.75" customHeight="1">
      <c r="A14" s="15" t="s">
        <v>177</v>
      </c>
      <c r="B14" s="216"/>
      <c r="C14" s="216"/>
      <c r="D14" s="216"/>
    </row>
    <row r="15" spans="1:4" ht="12.75" customHeight="1">
      <c r="A15" s="254"/>
      <c r="B15" s="255"/>
      <c r="C15" s="255"/>
      <c r="D15" s="255"/>
    </row>
    <row r="16" spans="1:4" ht="12.75" customHeight="1">
      <c r="A16" s="9" t="s">
        <v>179</v>
      </c>
      <c r="B16" s="260" t="s">
        <v>180</v>
      </c>
      <c r="C16" s="261"/>
      <c r="D16" s="93" t="s">
        <v>181</v>
      </c>
    </row>
    <row r="17" spans="1:4" ht="30" customHeight="1">
      <c r="A17" s="10" t="s">
        <v>182</v>
      </c>
      <c r="B17" s="11"/>
      <c r="C17" s="94"/>
      <c r="D17" s="95"/>
    </row>
    <row r="18" spans="1:4" ht="30" customHeight="1">
      <c r="A18" s="12" t="s">
        <v>183</v>
      </c>
      <c r="B18" s="13"/>
      <c r="C18" s="96"/>
      <c r="D18" s="97"/>
    </row>
    <row r="19" spans="1:4" ht="30" customHeight="1">
      <c r="A19" s="12" t="s">
        <v>184</v>
      </c>
      <c r="B19" s="13"/>
      <c r="C19" s="96"/>
      <c r="D19" s="97"/>
    </row>
    <row r="20" spans="1:4" ht="30" customHeight="1">
      <c r="A20" s="12" t="s">
        <v>185</v>
      </c>
      <c r="B20" s="13"/>
      <c r="C20" s="96"/>
      <c r="D20" s="97"/>
    </row>
    <row r="21" spans="1:4" ht="30" customHeight="1">
      <c r="A21" s="12" t="s">
        <v>186</v>
      </c>
      <c r="B21" s="13"/>
      <c r="C21" s="96"/>
      <c r="D21" s="97"/>
    </row>
    <row r="22" spans="1:4" ht="30" customHeight="1">
      <c r="A22" s="12" t="s">
        <v>178</v>
      </c>
      <c r="B22" s="13"/>
      <c r="C22" s="96"/>
      <c r="D22" s="97"/>
    </row>
    <row r="23" spans="1:4" ht="30" customHeight="1">
      <c r="A23" s="15" t="s">
        <v>178</v>
      </c>
      <c r="B23" s="13"/>
      <c r="C23" s="96"/>
      <c r="D23" s="97"/>
    </row>
    <row r="24" spans="1:4" ht="12.75" customHeight="1">
      <c r="A24" s="254"/>
      <c r="B24" s="255"/>
      <c r="C24" s="255"/>
      <c r="D24" s="255"/>
    </row>
    <row r="25" spans="1:4" ht="12.75" customHeight="1">
      <c r="A25" s="217" t="s">
        <v>187</v>
      </c>
      <c r="B25" s="228"/>
      <c r="C25" s="228"/>
      <c r="D25" s="228"/>
    </row>
    <row r="26" spans="1:4" ht="13.4" customHeight="1">
      <c r="A26" s="250"/>
      <c r="B26" s="251"/>
      <c r="C26" s="251"/>
      <c r="D26" s="251"/>
    </row>
    <row r="27" spans="1:4" ht="15" customHeight="1">
      <c r="A27" s="250"/>
      <c r="B27" s="251"/>
      <c r="C27" s="251"/>
      <c r="D27" s="251"/>
    </row>
    <row r="28" spans="1:4" ht="15" customHeight="1">
      <c r="A28" s="250"/>
      <c r="B28" s="251"/>
      <c r="C28" s="251"/>
      <c r="D28" s="251"/>
    </row>
    <row r="29" spans="1:4" ht="15" customHeight="1">
      <c r="A29" s="250"/>
      <c r="B29" s="251"/>
      <c r="C29" s="251"/>
      <c r="D29" s="251"/>
    </row>
    <row r="30" spans="1:4" ht="15" customHeight="1">
      <c r="A30" s="250"/>
      <c r="B30" s="251"/>
      <c r="C30" s="251"/>
      <c r="D30" s="251"/>
    </row>
    <row r="31" spans="1:4" ht="15" customHeight="1">
      <c r="A31" s="250"/>
      <c r="B31" s="251"/>
      <c r="C31" s="251"/>
      <c r="D31" s="251"/>
    </row>
    <row r="32" spans="1:4" ht="15" customHeight="1">
      <c r="A32" s="250"/>
      <c r="B32" s="251"/>
      <c r="C32" s="251"/>
      <c r="D32" s="251"/>
    </row>
    <row r="33" spans="1:4" ht="15" customHeight="1">
      <c r="A33" s="250"/>
      <c r="B33" s="251"/>
      <c r="C33" s="251"/>
      <c r="D33" s="251"/>
    </row>
    <row r="34" spans="1:4" ht="15" customHeight="1">
      <c r="A34" s="250"/>
      <c r="B34" s="251"/>
      <c r="C34" s="251"/>
      <c r="D34" s="251"/>
    </row>
    <row r="35" spans="1:4" ht="15" customHeight="1">
      <c r="A35" s="250"/>
      <c r="B35" s="251"/>
      <c r="C35" s="251"/>
      <c r="D35" s="251"/>
    </row>
    <row r="36" spans="1:4" ht="15" customHeight="1">
      <c r="A36" s="250"/>
      <c r="B36" s="251"/>
      <c r="C36" s="251"/>
      <c r="D36" s="251"/>
    </row>
    <row r="37" spans="1:4" ht="15" customHeight="1">
      <c r="A37" s="250"/>
      <c r="B37" s="251"/>
      <c r="C37" s="251"/>
      <c r="D37" s="251"/>
    </row>
    <row r="38" spans="1:4" ht="15" customHeight="1">
      <c r="A38" s="250"/>
      <c r="B38" s="251"/>
      <c r="C38" s="251"/>
      <c r="D38" s="251"/>
    </row>
    <row r="39" spans="1:4" ht="15" customHeight="1">
      <c r="A39" s="250"/>
      <c r="B39" s="251"/>
      <c r="C39" s="251"/>
      <c r="D39" s="251"/>
    </row>
    <row r="40" spans="1:4" ht="15" customHeight="1">
      <c r="A40" s="250"/>
      <c r="B40" s="251"/>
      <c r="C40" s="251"/>
      <c r="D40" s="251"/>
    </row>
    <row r="41" spans="1:4" ht="15" customHeight="1">
      <c r="A41" s="250"/>
      <c r="B41" s="251"/>
      <c r="C41" s="251"/>
      <c r="D41" s="251"/>
    </row>
    <row r="42" spans="1:4" ht="15" customHeight="1">
      <c r="A42" s="250"/>
      <c r="B42" s="251"/>
      <c r="C42" s="251"/>
      <c r="D42" s="251"/>
    </row>
    <row r="43" spans="1:4" ht="15" customHeight="1">
      <c r="A43" s="250"/>
      <c r="B43" s="251"/>
      <c r="C43" s="251"/>
      <c r="D43" s="251"/>
    </row>
    <row r="44" spans="1:4" ht="15" customHeight="1">
      <c r="A44" s="252"/>
      <c r="B44" s="253"/>
      <c r="C44" s="253"/>
      <c r="D44" s="253"/>
    </row>
  </sheetData>
  <mergeCells count="19">
    <mergeCell ref="A2:D2"/>
    <mergeCell ref="B5:D5"/>
    <mergeCell ref="B1:C1"/>
    <mergeCell ref="A25:D25"/>
    <mergeCell ref="A3:D3"/>
    <mergeCell ref="B4:D4"/>
    <mergeCell ref="B16:C16"/>
    <mergeCell ref="B6:D6"/>
    <mergeCell ref="B7:D7"/>
    <mergeCell ref="B8:D8"/>
    <mergeCell ref="B9:D9"/>
    <mergeCell ref="B10:D10"/>
    <mergeCell ref="B11:D11"/>
    <mergeCell ref="A26:D44"/>
    <mergeCell ref="B12:D12"/>
    <mergeCell ref="B13:D13"/>
    <mergeCell ref="B14:D14"/>
    <mergeCell ref="A15:D15"/>
    <mergeCell ref="A24:D24"/>
  </mergeCells>
  <printOptions/>
  <pageMargins left="0.511811" right="0.511811" top="0.511811" bottom="0.511811" header="0.511811" footer="0.511811"/>
  <pageSetup horizontalDpi="600" verticalDpi="600"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Cheech</dc:creator>
  <cp:keywords/>
  <dc:description/>
  <cp:lastModifiedBy>Melissa Martensen</cp:lastModifiedBy>
  <cp:lastPrinted>2021-08-22T22:32:42Z</cp:lastPrinted>
  <dcterms:created xsi:type="dcterms:W3CDTF">2021-07-31T03:56:05Z</dcterms:created>
  <dcterms:modified xsi:type="dcterms:W3CDTF">2023-03-12T00:26:55Z</dcterms:modified>
  <cp:category/>
  <cp:version/>
  <cp:contentType/>
  <cp:contentStatus/>
</cp:coreProperties>
</file>